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<sst xmlns="http://schemas.openxmlformats.org/spreadsheetml/2006/main" count="1855" uniqueCount="272">
  <si>
    <t>Cod tip decont</t>
  </si>
  <si>
    <t>Perioadă raportare</t>
  </si>
  <si>
    <t>Cod partener</t>
  </si>
  <si>
    <t>Nume partener</t>
  </si>
  <si>
    <t>DEC2018 FARM CAS-MM</t>
  </si>
  <si>
    <t>ADEN FARM SRL</t>
  </si>
  <si>
    <t>18216253</t>
  </si>
  <si>
    <t>FRM-FRD</t>
  </si>
  <si>
    <t>FRM-FR_INS</t>
  </si>
  <si>
    <t>FRM-FR_ONCO</t>
  </si>
  <si>
    <t>FRM-MIXT_INSUADO</t>
  </si>
  <si>
    <t>2227442</t>
  </si>
  <si>
    <t>ADONIS SRL</t>
  </si>
  <si>
    <t>ALEX FARM SRL</t>
  </si>
  <si>
    <t>24604721</t>
  </si>
  <si>
    <t>25422558</t>
  </si>
  <si>
    <t>ANDISIMA FARM SRL</t>
  </si>
  <si>
    <t>FRM-T_POST</t>
  </si>
  <si>
    <t>2963996</t>
  </si>
  <si>
    <t>ANI-SAM-GAGA  SRL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</si>
  <si>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</si>
  <si>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</si>
  <si>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</si>
  <si>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</si>
  <si>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</si>
  <si>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</si>
  <si>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</si>
  <si>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</si>
  <si>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</si>
  <si>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</si>
  <si>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</si>
  <si>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</si>
  <si>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</si>
  <si>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</si>
  <si>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</si>
  <si>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</si>
  <si>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</si>
  <si>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</si>
  <si>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</si>
  <si>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</si>
  <si>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</si>
  <si>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</si>
  <si>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</si>
  <si>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</si>
  <si>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</si>
  <si>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</si>
  <si>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</si>
  <si>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</si>
  <si>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</si>
  <si>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</si>
  <si>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</si>
  <si>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</si>
  <si>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</si>
  <si>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</si>
  <si>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</si>
  <si>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</si>
  <si>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</si>
  <si>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</si>
  <si>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</si>
  <si>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</si>
  <si>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</si>
  <si>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</si>
  <si>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</si>
  <si>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</si>
  <si>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</si>
  <si>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</si>
  <si>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</si>
  <si>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</si>
  <si>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</si>
  <si>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</si>
  <si>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</si>
  <si>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</si>
  <si>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</si>
  <si>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</si>
  <si>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</si>
  <si>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</si>
  <si>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</si>
  <si>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</si>
  <si>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FRM-SCLA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</si>
  <si>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</si>
  <si>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</si>
  <si>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</si>
  <si>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</si>
  <si>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</si>
  <si>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</si>
  <si>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</si>
  <si>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</si>
  <si>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</si>
  <si>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</si>
  <si>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</si>
  <si>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</si>
  <si>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</si>
  <si>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</si>
  <si>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</si>
  <si>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</si>
  <si>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</si>
  <si>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</si>
  <si>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</si>
  <si>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</si>
  <si>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</si>
  <si>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</si>
  <si>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</si>
  <si>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</si>
  <si>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</si>
  <si>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</si>
  <si>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</si>
  <si>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</si>
  <si>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</si>
  <si>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</si>
  <si>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</si>
  <si>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</si>
  <si>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</si>
  <si>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</si>
  <si>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</si>
  <si>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</si>
  <si>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</si>
  <si>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</si>
  <si>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</si>
  <si>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</si>
  <si>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</si>
  <si>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</si>
  <si>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</si>
  <si>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</si>
  <si>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</si>
  <si>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</si>
  <si>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</si>
  <si>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</si>
  <si>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</si>
  <si>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</si>
  <si>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FRM-H_WIILI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</si>
  <si>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</si>
  <si>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</si>
  <si>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</si>
  <si>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</si>
  <si>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</si>
  <si>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</si>
  <si>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</si>
  <si>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</si>
  <si>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</si>
  <si>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</si>
  <si>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FRM-FIBR_PULM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</si>
  <si>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</si>
  <si>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</si>
  <si>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</si>
  <si>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</si>
  <si>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</si>
  <si>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</si>
  <si>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</si>
  <si>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</si>
  <si>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</si>
  <si>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</si>
  <si>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</si>
  <si>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</si>
  <si>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</si>
  <si>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</si>
  <si>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</si>
  <si>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</si>
  <si>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</si>
  <si>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</si>
  <si>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</si>
  <si>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</si>
  <si>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</si>
  <si>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</si>
  <si>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</si>
  <si>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</si>
  <si>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</si>
  <si>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</si>
  <si>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</si>
  <si>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</si>
  <si>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</si>
  <si>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</si>
  <si>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</si>
  <si>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</si>
  <si>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</si>
  <si>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</si>
  <si>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</si>
  <si>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</si>
  <si>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</si>
  <si>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</si>
  <si>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</si>
  <si>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</si>
  <si>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</si>
  <si>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</si>
  <si>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</si>
  <si>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</si>
  <si>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</si>
  <si>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</si>
  <si>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</si>
  <si>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</si>
  <si>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</si>
  <si>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AVELLANA</t>
  </si>
  <si>
    <t>TOTAL BERES</t>
  </si>
  <si>
    <t>TOTAL BIOACTIV</t>
  </si>
  <si>
    <t>TOTAL BIOREX</t>
  </si>
  <si>
    <t>TOTAL CARDIO</t>
  </si>
  <si>
    <t>TOTAL CATENA HYGEIA</t>
  </si>
  <si>
    <t>TOTAL CLEMATIS</t>
  </si>
  <si>
    <t>TOTAL COMFARM</t>
  </si>
  <si>
    <t>TOTAL COMIRO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</si>
  <si>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</si>
  <si>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</si>
  <si>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</si>
  <si>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</si>
  <si>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</si>
  <si>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</si>
  <si>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</si>
  <si>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</si>
  <si>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</si>
  <si>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AVE</t>
  </si>
  <si>
    <t>TOTAL FARMACIA BALSAM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</si>
  <si>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</si>
  <si>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</si>
  <si>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</si>
  <si>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</si>
  <si>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</si>
  <si>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</si>
  <si>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</si>
  <si>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</si>
  <si>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</si>
  <si>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</si>
  <si>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</si>
  <si>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</si>
  <si>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</si>
  <si>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</si>
  <si>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HERACLEUM</t>
  </si>
  <si>
    <t>TOTAL IVANKA FARM</t>
  </si>
  <si>
    <t>TOTAL JASMINUM FARM</t>
  </si>
  <si>
    <t>TOTAL ,LIAFARM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</si>
  <si>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</si>
  <si>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</si>
  <si>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</si>
  <si>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</si>
  <si>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</si>
  <si>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</si>
  <si>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</si>
  <si>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</si>
  <si>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</si>
  <si>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</si>
  <si>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</si>
  <si>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</si>
  <si>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</si>
  <si>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</si>
  <si>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</si>
  <si>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</si>
  <si>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</si>
  <si>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</si>
  <si>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</si>
  <si>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</si>
  <si>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</si>
  <si>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</si>
  <si>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</si>
  <si>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SAMIROTL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</si>
  <si>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</si>
  <si>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</si>
  <si>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</si>
  <si>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</si>
  <si>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</si>
  <si>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</si>
  <si>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</si>
  <si>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</si>
  <si>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</si>
  <si>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</si>
  <si>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</si>
  <si>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</si>
  <si>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</si>
  <si>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</si>
  <si>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>Valoare factura</t>
  </si>
  <si>
    <t>Propus spre decontare</t>
  </si>
  <si>
    <t>Rest de plata</t>
  </si>
  <si>
    <t>CAS MARAMURES</t>
  </si>
  <si>
    <t>SERVICIUL DECONTARE SERVICII MEDICALE, ACORDURI, REGULAMENTE SI FORMULARE EUROPENE</t>
  </si>
  <si>
    <t>DECEMBRIE 2018- SUMELE DECONTATE PENTRU PROGRAMELE DE SANATATE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</si>
</sst>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4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32.8515625" style="0" customWidth="1"/>
    <col min="2" max="2" width="23.28125" style="0" customWidth="1"/>
    <col min="3" max="3" width="11.57421875" style="0" customWidth="1"/>
    <col min="4" max="4" width="12.421875" style="0" customWidth="1"/>
    <col min="5" max="5" width="12.140625" style="0" customWidth="1"/>
    <col min="6" max="6" width="9.57421875" style="0" customWidth="1"/>
    <col min="7" max="7" width="35.140625" style="0" customWidth="1"/>
  </cols>
  <sheetData>
    <row r="1" spans="1:5" ht="12.75">
      <c r="A1" s="3" t="s">
        <v>269</v>
      </c>
      <c r="B1" s="3"/>
      <c r="C1" s="3"/>
      <c r="D1" s="3"/>
      <c r="E1" s="3"/>
    </row>
    <row r="2" spans="1:5" ht="12.75">
      <c r="A2" s="3" t="s">
        <v>270</v>
      </c>
      <c r="B2" s="3"/>
      <c r="C2" s="3"/>
      <c r="D2" s="3"/>
      <c r="E2" s="3"/>
    </row>
    <row r="3" spans="1:5" ht="12.75">
      <c r="A3" s="3"/>
      <c r="B3" s="3"/>
      <c r="C3" s="3"/>
      <c r="D3" s="3"/>
      <c r="E3" s="3"/>
    </row>
    <row r="4" spans="1:5" ht="12.75">
      <c r="A4" s="3"/>
      <c r="B4" s="3"/>
      <c r="C4" s="3"/>
      <c r="D4" s="3"/>
      <c r="E4" s="3"/>
    </row>
    <row r="5" spans="1:7" ht="12.75">
      <c r="A5" s="28" t="s">
        <v>271</v>
      </c>
      <c r="B5" s="28"/>
      <c r="C5" s="28"/>
      <c r="D5" s="28"/>
      <c r="E5" s="28"/>
      <c r="F5" s="28"/>
      <c r="G5" s="28"/>
    </row>
    <row r="7" ht="13.5" thickBot="1"/>
    <row r="8" spans="1:7" ht="26.25" thickBot="1">
      <c r="A8" s="11" t="s">
        <v>0</v>
      </c>
      <c r="B8" s="12" t="s">
        <v>1</v>
      </c>
      <c r="C8" s="13" t="s">
        <v>266</v>
      </c>
      <c r="D8" s="13" t="s">
        <v>267</v>
      </c>
      <c r="E8" s="13" t="s">
        <v>268</v>
      </c>
      <c r="F8" s="13" t="s">
        <v>2</v>
      </c>
      <c r="G8" s="14" t="s">
        <v>3</v>
      </c>
    </row>
    <row r="9" spans="1:7" ht="12.75">
      <c r="A9" s="15" t="s">
        <v>8</v>
      </c>
      <c r="B9" s="5" t="s">
        <v>4</v>
      </c>
      <c r="C9" s="6">
        <v>1973.54</v>
      </c>
      <c r="D9" s="6">
        <v>1973.54</v>
      </c>
      <c r="E9" s="6">
        <f>C9-D9</f>
        <v>0</v>
      </c>
      <c r="F9" s="5" t="s">
        <v>6</v>
      </c>
      <c r="G9" s="16" t="s">
        <v>5</v>
      </c>
    </row>
    <row r="10" spans="1:7" ht="12.75">
      <c r="A10" s="17" t="s">
        <v>9</v>
      </c>
      <c r="B10" s="1" t="s">
        <v>4</v>
      </c>
      <c r="C10" s="2">
        <v>248.45</v>
      </c>
      <c r="D10" s="2">
        <v>248.45</v>
      </c>
      <c r="E10" s="2">
        <f aca="true" t="shared" si="0" ref="E10:E73">C10-D10</f>
        <v>0</v>
      </c>
      <c r="F10" s="1" t="s">
        <v>6</v>
      </c>
      <c r="G10" s="18" t="s">
        <v>5</v>
      </c>
    </row>
    <row r="11" spans="1:7" ht="12.75">
      <c r="A11" s="17" t="s">
        <v>7</v>
      </c>
      <c r="B11" s="1" t="s">
        <v>4</v>
      </c>
      <c r="C11" s="2">
        <v>53967.39</v>
      </c>
      <c r="D11" s="2">
        <v>53967.39</v>
      </c>
      <c r="E11" s="2">
        <f t="shared" si="0"/>
        <v>0</v>
      </c>
      <c r="F11" s="1" t="s">
        <v>6</v>
      </c>
      <c r="G11" s="18" t="s">
        <v>5</v>
      </c>
    </row>
    <row r="12" spans="1:7" ht="12.75">
      <c r="A12" s="17" t="s">
        <v>7</v>
      </c>
      <c r="B12" s="1" t="s">
        <v>4</v>
      </c>
      <c r="C12" s="2">
        <v>118.08</v>
      </c>
      <c r="D12" s="2">
        <v>118.08</v>
      </c>
      <c r="E12" s="2">
        <f t="shared" si="0"/>
        <v>0</v>
      </c>
      <c r="F12" s="1" t="s">
        <v>6</v>
      </c>
      <c r="G12" s="18" t="s">
        <v>5</v>
      </c>
    </row>
    <row r="13" spans="1:7" ht="12.75">
      <c r="A13" s="17" t="s">
        <v>7</v>
      </c>
      <c r="B13" s="1" t="s">
        <v>4</v>
      </c>
      <c r="C13" s="2">
        <v>226.33</v>
      </c>
      <c r="D13" s="2">
        <v>226.33</v>
      </c>
      <c r="E13" s="2">
        <f t="shared" si="0"/>
        <v>0</v>
      </c>
      <c r="F13" s="1" t="s">
        <v>6</v>
      </c>
      <c r="G13" s="18" t="s">
        <v>5</v>
      </c>
    </row>
    <row r="14" spans="1:7" ht="12.75">
      <c r="A14" s="17" t="s">
        <v>7</v>
      </c>
      <c r="B14" s="1" t="s">
        <v>4</v>
      </c>
      <c r="C14" s="2">
        <v>415.9</v>
      </c>
      <c r="D14" s="2">
        <v>415.9</v>
      </c>
      <c r="E14" s="2">
        <f t="shared" si="0"/>
        <v>0</v>
      </c>
      <c r="F14" s="1" t="s">
        <v>6</v>
      </c>
      <c r="G14" s="18" t="s">
        <v>5</v>
      </c>
    </row>
    <row r="15" spans="1:7" ht="12.75">
      <c r="A15" s="17" t="s">
        <v>7</v>
      </c>
      <c r="B15" s="1" t="s">
        <v>4</v>
      </c>
      <c r="C15" s="2">
        <v>749.45</v>
      </c>
      <c r="D15" s="2">
        <v>749.45</v>
      </c>
      <c r="E15" s="2">
        <f t="shared" si="0"/>
        <v>0</v>
      </c>
      <c r="F15" s="1" t="s">
        <v>6</v>
      </c>
      <c r="G15" s="18" t="s">
        <v>5</v>
      </c>
    </row>
    <row r="16" spans="1:7" ht="12.75">
      <c r="A16" s="17" t="s">
        <v>10</v>
      </c>
      <c r="B16" s="1" t="s">
        <v>4</v>
      </c>
      <c r="C16" s="2">
        <v>69567.53</v>
      </c>
      <c r="D16" s="2">
        <v>41226.53</v>
      </c>
      <c r="E16" s="2">
        <f t="shared" si="0"/>
        <v>28341</v>
      </c>
      <c r="F16" s="1" t="s">
        <v>6</v>
      </c>
      <c r="G16" s="18" t="s">
        <v>5</v>
      </c>
    </row>
    <row r="17" spans="1:7" ht="12.75">
      <c r="A17" s="17" t="s">
        <v>10</v>
      </c>
      <c r="B17" s="1" t="s">
        <v>4</v>
      </c>
      <c r="C17" s="2">
        <v>204.63</v>
      </c>
      <c r="D17" s="2">
        <v>204.63</v>
      </c>
      <c r="E17" s="2">
        <f t="shared" si="0"/>
        <v>0</v>
      </c>
      <c r="F17" s="1" t="s">
        <v>6</v>
      </c>
      <c r="G17" s="18" t="s">
        <v>5</v>
      </c>
    </row>
    <row r="18" spans="1:7" ht="13.5" thickBot="1">
      <c r="A18" s="19" t="s">
        <v>181</v>
      </c>
      <c r="B18" s="7"/>
      <c r="C18" s="8">
        <f>SUM(C9:C17)</f>
        <v>127471.3</v>
      </c>
      <c r="D18" s="8">
        <f>SUM(D9:D17)</f>
        <v>99130.3</v>
      </c>
      <c r="E18" s="8">
        <f>SUM(E9:E17)</f>
        <v>28341</v>
      </c>
      <c r="F18" s="7"/>
      <c r="G18" s="20"/>
    </row>
    <row r="19" spans="1:7" ht="12.75">
      <c r="A19" s="15" t="s">
        <v>7</v>
      </c>
      <c r="B19" s="5" t="s">
        <v>4</v>
      </c>
      <c r="C19" s="6">
        <v>127.71</v>
      </c>
      <c r="D19" s="6">
        <v>127.71</v>
      </c>
      <c r="E19" s="6">
        <f t="shared" si="0"/>
        <v>0</v>
      </c>
      <c r="F19" s="5" t="s">
        <v>11</v>
      </c>
      <c r="G19" s="16" t="s">
        <v>12</v>
      </c>
    </row>
    <row r="20" spans="1:7" ht="13.5" thickBot="1">
      <c r="A20" s="19" t="s">
        <v>182</v>
      </c>
      <c r="B20" s="7"/>
      <c r="C20" s="8">
        <f>SUM(C19)</f>
        <v>127.71</v>
      </c>
      <c r="D20" s="8">
        <f>SUM(D19)</f>
        <v>127.71</v>
      </c>
      <c r="E20" s="8">
        <f>SUM(E19)</f>
        <v>0</v>
      </c>
      <c r="F20" s="7"/>
      <c r="G20" s="20"/>
    </row>
    <row r="21" spans="1:7" ht="12.75">
      <c r="A21" s="15" t="s">
        <v>7</v>
      </c>
      <c r="B21" s="5" t="s">
        <v>4</v>
      </c>
      <c r="C21" s="6">
        <v>2263.96</v>
      </c>
      <c r="D21" s="6">
        <v>2263.96</v>
      </c>
      <c r="E21" s="6">
        <f t="shared" si="0"/>
        <v>0</v>
      </c>
      <c r="F21" s="5" t="s">
        <v>14</v>
      </c>
      <c r="G21" s="16" t="s">
        <v>13</v>
      </c>
    </row>
    <row r="22" spans="1:7" ht="13.5" thickBot="1">
      <c r="A22" s="19" t="s">
        <v>183</v>
      </c>
      <c r="B22" s="7"/>
      <c r="C22" s="8">
        <f>SUM(C21)</f>
        <v>2263.96</v>
      </c>
      <c r="D22" s="8">
        <f>SUM(D21)</f>
        <v>2263.96</v>
      </c>
      <c r="E22" s="8">
        <f>SUM(E21)</f>
        <v>0</v>
      </c>
      <c r="F22" s="7"/>
      <c r="G22" s="20"/>
    </row>
    <row r="23" spans="1:7" ht="12.75">
      <c r="A23" s="15" t="s">
        <v>9</v>
      </c>
      <c r="B23" s="5" t="s">
        <v>4</v>
      </c>
      <c r="C23" s="6">
        <v>407.06</v>
      </c>
      <c r="D23" s="6">
        <v>407.06</v>
      </c>
      <c r="E23" s="6">
        <f t="shared" si="0"/>
        <v>0</v>
      </c>
      <c r="F23" s="5" t="s">
        <v>15</v>
      </c>
      <c r="G23" s="16" t="s">
        <v>16</v>
      </c>
    </row>
    <row r="24" spans="1:7" ht="12.75">
      <c r="A24" s="17" t="s">
        <v>9</v>
      </c>
      <c r="B24" s="1" t="s">
        <v>4</v>
      </c>
      <c r="C24" s="2">
        <v>154.91</v>
      </c>
      <c r="D24" s="2">
        <v>154.91</v>
      </c>
      <c r="E24" s="2">
        <f t="shared" si="0"/>
        <v>0</v>
      </c>
      <c r="F24" s="1" t="s">
        <v>15</v>
      </c>
      <c r="G24" s="18" t="s">
        <v>16</v>
      </c>
    </row>
    <row r="25" spans="1:7" ht="12.75">
      <c r="A25" s="17" t="s">
        <v>7</v>
      </c>
      <c r="B25" s="1" t="s">
        <v>4</v>
      </c>
      <c r="C25" s="2">
        <v>3551.05</v>
      </c>
      <c r="D25" s="2">
        <v>3551.05</v>
      </c>
      <c r="E25" s="2">
        <f t="shared" si="0"/>
        <v>0</v>
      </c>
      <c r="F25" s="1" t="s">
        <v>15</v>
      </c>
      <c r="G25" s="18" t="s">
        <v>16</v>
      </c>
    </row>
    <row r="26" spans="1:7" ht="12.75">
      <c r="A26" s="17" t="s">
        <v>7</v>
      </c>
      <c r="B26" s="1" t="s">
        <v>4</v>
      </c>
      <c r="C26" s="2">
        <v>1135.93</v>
      </c>
      <c r="D26" s="2">
        <v>1135.93</v>
      </c>
      <c r="E26" s="2">
        <f t="shared" si="0"/>
        <v>0</v>
      </c>
      <c r="F26" s="1" t="s">
        <v>15</v>
      </c>
      <c r="G26" s="18" t="s">
        <v>16</v>
      </c>
    </row>
    <row r="27" spans="1:7" ht="12.75">
      <c r="A27" s="17" t="s">
        <v>10</v>
      </c>
      <c r="B27" s="1" t="s">
        <v>4</v>
      </c>
      <c r="C27" s="2">
        <v>6929.95</v>
      </c>
      <c r="D27" s="2">
        <v>3779.95</v>
      </c>
      <c r="E27" s="2">
        <f t="shared" si="0"/>
        <v>3150</v>
      </c>
      <c r="F27" s="1" t="s">
        <v>15</v>
      </c>
      <c r="G27" s="18" t="s">
        <v>16</v>
      </c>
    </row>
    <row r="28" spans="1:7" ht="12.75">
      <c r="A28" s="17" t="s">
        <v>17</v>
      </c>
      <c r="B28" s="1" t="s">
        <v>4</v>
      </c>
      <c r="C28" s="2">
        <v>1575.75</v>
      </c>
      <c r="D28" s="2">
        <v>1575.75</v>
      </c>
      <c r="E28" s="2">
        <f t="shared" si="0"/>
        <v>0</v>
      </c>
      <c r="F28" s="1" t="s">
        <v>15</v>
      </c>
      <c r="G28" s="18" t="s">
        <v>16</v>
      </c>
    </row>
    <row r="29" spans="1:7" ht="13.5" thickBot="1">
      <c r="A29" s="19" t="s">
        <v>184</v>
      </c>
      <c r="B29" s="7"/>
      <c r="C29" s="8">
        <f>SUM(C23:C28)</f>
        <v>13754.650000000001</v>
      </c>
      <c r="D29" s="8">
        <f>SUM(D23:D28)</f>
        <v>10604.650000000001</v>
      </c>
      <c r="E29" s="8">
        <f>SUM(E23:E28)</f>
        <v>3150</v>
      </c>
      <c r="F29" s="7"/>
      <c r="G29" s="20"/>
    </row>
    <row r="30" spans="1:7" ht="12.75">
      <c r="A30" s="15" t="s">
        <v>7</v>
      </c>
      <c r="B30" s="5" t="s">
        <v>4</v>
      </c>
      <c r="C30" s="6">
        <v>306.26</v>
      </c>
      <c r="D30" s="6">
        <v>306.26</v>
      </c>
      <c r="E30" s="6">
        <f t="shared" si="0"/>
        <v>0</v>
      </c>
      <c r="F30" s="5" t="s">
        <v>18</v>
      </c>
      <c r="G30" s="16" t="s">
        <v>19</v>
      </c>
    </row>
    <row r="31" spans="1:7" ht="12.75">
      <c r="A31" s="17" t="s">
        <v>7</v>
      </c>
      <c r="B31" s="1" t="s">
        <v>4</v>
      </c>
      <c r="C31" s="2">
        <v>248.51</v>
      </c>
      <c r="D31" s="2">
        <v>248.51</v>
      </c>
      <c r="E31" s="2">
        <f t="shared" si="0"/>
        <v>0</v>
      </c>
      <c r="F31" s="1" t="s">
        <v>18</v>
      </c>
      <c r="G31" s="18" t="s">
        <v>19</v>
      </c>
    </row>
    <row r="32" spans="1:7" ht="13.5" thickBot="1">
      <c r="A32" s="19" t="s">
        <v>185</v>
      </c>
      <c r="B32" s="7"/>
      <c r="C32" s="8">
        <f>SUM(C30:C31)</f>
        <v>554.77</v>
      </c>
      <c r="D32" s="8">
        <f>SUM(D30:D31)</f>
        <v>554.77</v>
      </c>
      <c r="E32" s="8">
        <f>SUM(E30:E31)</f>
        <v>0</v>
      </c>
      <c r="F32" s="7"/>
      <c r="G32" s="20"/>
    </row>
    <row r="33" spans="1:7" ht="12.75">
      <c r="A33" s="15" t="s">
        <v>7</v>
      </c>
      <c r="B33" s="5" t="s">
        <v>4</v>
      </c>
      <c r="C33" s="6">
        <v>191.09</v>
      </c>
      <c r="D33" s="6">
        <v>191.09</v>
      </c>
      <c r="E33" s="6">
        <f t="shared" si="0"/>
        <v>0</v>
      </c>
      <c r="F33" s="5" t="s">
        <v>21</v>
      </c>
      <c r="G33" s="16" t="s">
        <v>20</v>
      </c>
    </row>
    <row r="34" spans="1:7" ht="12.75">
      <c r="A34" s="17" t="s">
        <v>7</v>
      </c>
      <c r="B34" s="1" t="s">
        <v>4</v>
      </c>
      <c r="C34" s="2">
        <v>423.74</v>
      </c>
      <c r="D34" s="2">
        <v>423.74</v>
      </c>
      <c r="E34" s="2">
        <f t="shared" si="0"/>
        <v>0</v>
      </c>
      <c r="F34" s="1" t="s">
        <v>21</v>
      </c>
      <c r="G34" s="18" t="s">
        <v>20</v>
      </c>
    </row>
    <row r="35" spans="1:7" ht="13.5" thickBot="1">
      <c r="A35" s="19" t="s">
        <v>186</v>
      </c>
      <c r="B35" s="7"/>
      <c r="C35" s="8">
        <f>SUM(C33:C34)</f>
        <v>614.83</v>
      </c>
      <c r="D35" s="8">
        <f>SUM(D33:D34)</f>
        <v>614.83</v>
      </c>
      <c r="E35" s="8">
        <f>SUM(E33:E34)</f>
        <v>0</v>
      </c>
      <c r="F35" s="7"/>
      <c r="G35" s="20"/>
    </row>
    <row r="36" spans="1:7" ht="12.75">
      <c r="A36" s="15" t="s">
        <v>9</v>
      </c>
      <c r="B36" s="5" t="s">
        <v>4</v>
      </c>
      <c r="C36" s="6">
        <v>791.29</v>
      </c>
      <c r="D36" s="6">
        <v>791.29</v>
      </c>
      <c r="E36" s="6">
        <f t="shared" si="0"/>
        <v>0</v>
      </c>
      <c r="F36" s="5" t="s">
        <v>23</v>
      </c>
      <c r="G36" s="16" t="s">
        <v>22</v>
      </c>
    </row>
    <row r="37" spans="1:7" ht="12.75">
      <c r="A37" s="17" t="s">
        <v>7</v>
      </c>
      <c r="B37" s="1" t="s">
        <v>4</v>
      </c>
      <c r="C37" s="2">
        <v>841.04</v>
      </c>
      <c r="D37" s="2">
        <v>841.04</v>
      </c>
      <c r="E37" s="2">
        <f t="shared" si="0"/>
        <v>0</v>
      </c>
      <c r="F37" s="1" t="s">
        <v>23</v>
      </c>
      <c r="G37" s="18" t="s">
        <v>22</v>
      </c>
    </row>
    <row r="38" spans="1:7" ht="13.5" thickBot="1">
      <c r="A38" s="19" t="s">
        <v>187</v>
      </c>
      <c r="B38" s="7"/>
      <c r="C38" s="8">
        <f>SUM(C36:C37)</f>
        <v>1632.33</v>
      </c>
      <c r="D38" s="8">
        <f>SUM(D36:D37)</f>
        <v>1632.33</v>
      </c>
      <c r="E38" s="8">
        <f>SUM(E36:E37)</f>
        <v>0</v>
      </c>
      <c r="F38" s="7"/>
      <c r="G38" s="20"/>
    </row>
    <row r="39" spans="1:7" ht="12.75">
      <c r="A39" s="15" t="s">
        <v>7</v>
      </c>
      <c r="B39" s="5" t="s">
        <v>4</v>
      </c>
      <c r="C39" s="6">
        <v>1895.17</v>
      </c>
      <c r="D39" s="6">
        <v>1895.17</v>
      </c>
      <c r="E39" s="6">
        <f t="shared" si="0"/>
        <v>0</v>
      </c>
      <c r="F39" s="5" t="s">
        <v>25</v>
      </c>
      <c r="G39" s="16" t="s">
        <v>24</v>
      </c>
    </row>
    <row r="40" spans="1:7" ht="12.75">
      <c r="A40" s="17" t="s">
        <v>7</v>
      </c>
      <c r="B40" s="1" t="s">
        <v>4</v>
      </c>
      <c r="C40" s="2">
        <v>313.39</v>
      </c>
      <c r="D40" s="2">
        <v>313.39</v>
      </c>
      <c r="E40" s="2">
        <f t="shared" si="0"/>
        <v>0</v>
      </c>
      <c r="F40" s="1" t="s">
        <v>25</v>
      </c>
      <c r="G40" s="18" t="s">
        <v>24</v>
      </c>
    </row>
    <row r="41" spans="1:7" ht="13.5" thickBot="1">
      <c r="A41" s="19" t="s">
        <v>188</v>
      </c>
      <c r="B41" s="7"/>
      <c r="C41" s="8">
        <f>SUM(C39:C40)</f>
        <v>2208.56</v>
      </c>
      <c r="D41" s="8">
        <f>SUM(D39:D40)</f>
        <v>2208.56</v>
      </c>
      <c r="E41" s="8">
        <f>SUM(E39:E40)</f>
        <v>0</v>
      </c>
      <c r="F41" s="7"/>
      <c r="G41" s="20"/>
    </row>
    <row r="42" spans="1:7" s="4" customFormat="1" ht="12.75">
      <c r="A42" s="21" t="s">
        <v>7</v>
      </c>
      <c r="B42" s="9" t="s">
        <v>4</v>
      </c>
      <c r="C42" s="10">
        <v>3115.67</v>
      </c>
      <c r="D42" s="10">
        <v>3115.67</v>
      </c>
      <c r="E42" s="10">
        <f t="shared" si="0"/>
        <v>0</v>
      </c>
      <c r="F42" s="9" t="s">
        <v>27</v>
      </c>
      <c r="G42" s="22" t="s">
        <v>26</v>
      </c>
    </row>
    <row r="43" spans="1:7" ht="13.5" thickBot="1">
      <c r="A43" s="19" t="s">
        <v>189</v>
      </c>
      <c r="B43" s="7"/>
      <c r="C43" s="8">
        <f>SUM(C42)</f>
        <v>3115.67</v>
      </c>
      <c r="D43" s="8">
        <f>SUM(D42)</f>
        <v>3115.67</v>
      </c>
      <c r="E43" s="8">
        <f>SUM(E42)</f>
        <v>0</v>
      </c>
      <c r="F43" s="7"/>
      <c r="G43" s="20"/>
    </row>
    <row r="44" spans="1:7" ht="12.75">
      <c r="A44" s="15" t="s">
        <v>7</v>
      </c>
      <c r="B44" s="5" t="s">
        <v>4</v>
      </c>
      <c r="C44" s="6">
        <v>326.89</v>
      </c>
      <c r="D44" s="6">
        <v>326.89</v>
      </c>
      <c r="E44" s="6">
        <f t="shared" si="0"/>
        <v>0</v>
      </c>
      <c r="F44" s="5" t="s">
        <v>28</v>
      </c>
      <c r="G44" s="16" t="s">
        <v>29</v>
      </c>
    </row>
    <row r="45" spans="1:7" ht="13.5" thickBot="1">
      <c r="A45" s="19" t="s">
        <v>190</v>
      </c>
      <c r="B45" s="7"/>
      <c r="C45" s="8">
        <f>SUM(C44)</f>
        <v>326.89</v>
      </c>
      <c r="D45" s="8">
        <f>SUM(D44)</f>
        <v>326.89</v>
      </c>
      <c r="E45" s="8">
        <f>SUM(E44)</f>
        <v>0</v>
      </c>
      <c r="F45" s="7"/>
      <c r="G45" s="20"/>
    </row>
    <row r="46" spans="1:7" ht="12.75">
      <c r="A46" s="15" t="s">
        <v>8</v>
      </c>
      <c r="B46" s="5" t="s">
        <v>4</v>
      </c>
      <c r="C46" s="6">
        <v>830.46</v>
      </c>
      <c r="D46" s="6">
        <v>830.46</v>
      </c>
      <c r="E46" s="6">
        <f t="shared" si="0"/>
        <v>0</v>
      </c>
      <c r="F46" s="5" t="s">
        <v>30</v>
      </c>
      <c r="G46" s="16" t="s">
        <v>31</v>
      </c>
    </row>
    <row r="47" spans="1:7" ht="12.75">
      <c r="A47" s="17" t="s">
        <v>9</v>
      </c>
      <c r="B47" s="1" t="s">
        <v>4</v>
      </c>
      <c r="C47" s="2">
        <v>72007.08</v>
      </c>
      <c r="D47" s="2">
        <v>49563.08</v>
      </c>
      <c r="E47" s="2">
        <f t="shared" si="0"/>
        <v>22444</v>
      </c>
      <c r="F47" s="1" t="s">
        <v>30</v>
      </c>
      <c r="G47" s="18" t="s">
        <v>31</v>
      </c>
    </row>
    <row r="48" spans="1:7" ht="12.75">
      <c r="A48" s="17" t="s">
        <v>7</v>
      </c>
      <c r="B48" s="1" t="s">
        <v>4</v>
      </c>
      <c r="C48" s="2">
        <v>3529.84</v>
      </c>
      <c r="D48" s="2">
        <v>3529.84</v>
      </c>
      <c r="E48" s="2">
        <f t="shared" si="0"/>
        <v>0</v>
      </c>
      <c r="F48" s="1" t="s">
        <v>30</v>
      </c>
      <c r="G48" s="18" t="s">
        <v>31</v>
      </c>
    </row>
    <row r="49" spans="1:7" ht="12.75">
      <c r="A49" s="17" t="s">
        <v>10</v>
      </c>
      <c r="B49" s="1" t="s">
        <v>4</v>
      </c>
      <c r="C49" s="2">
        <v>8033.26</v>
      </c>
      <c r="D49" s="2">
        <v>4442.26</v>
      </c>
      <c r="E49" s="2">
        <f t="shared" si="0"/>
        <v>3591</v>
      </c>
      <c r="F49" s="1" t="s">
        <v>30</v>
      </c>
      <c r="G49" s="18" t="s">
        <v>31</v>
      </c>
    </row>
    <row r="50" spans="1:7" ht="12.75">
      <c r="A50" s="17" t="s">
        <v>17</v>
      </c>
      <c r="B50" s="1" t="s">
        <v>4</v>
      </c>
      <c r="C50" s="2">
        <v>4203.29</v>
      </c>
      <c r="D50" s="2">
        <v>4203.29</v>
      </c>
      <c r="E50" s="2">
        <f t="shared" si="0"/>
        <v>0</v>
      </c>
      <c r="F50" s="1" t="s">
        <v>30</v>
      </c>
      <c r="G50" s="18" t="s">
        <v>31</v>
      </c>
    </row>
    <row r="51" spans="1:7" ht="13.5" thickBot="1">
      <c r="A51" s="19" t="s">
        <v>191</v>
      </c>
      <c r="B51" s="7"/>
      <c r="C51" s="8">
        <f>SUM(C46:C50)</f>
        <v>88603.93</v>
      </c>
      <c r="D51" s="8">
        <f>SUM(D46:D50)</f>
        <v>62568.93000000001</v>
      </c>
      <c r="E51" s="8">
        <f>SUM(E46:E50)</f>
        <v>26035</v>
      </c>
      <c r="F51" s="7"/>
      <c r="G51" s="20"/>
    </row>
    <row r="52" spans="1:7" ht="12.75">
      <c r="A52" s="15" t="s">
        <v>7</v>
      </c>
      <c r="B52" s="5" t="s">
        <v>4</v>
      </c>
      <c r="C52" s="6">
        <v>223.77</v>
      </c>
      <c r="D52" s="6">
        <v>223.77</v>
      </c>
      <c r="E52" s="6">
        <f t="shared" si="0"/>
        <v>0</v>
      </c>
      <c r="F52" s="5" t="s">
        <v>32</v>
      </c>
      <c r="G52" s="16" t="s">
        <v>33</v>
      </c>
    </row>
    <row r="53" spans="1:7" ht="13.5" thickBot="1">
      <c r="A53" s="19" t="s">
        <v>192</v>
      </c>
      <c r="B53" s="7"/>
      <c r="C53" s="8">
        <f>SUM(C52)</f>
        <v>223.77</v>
      </c>
      <c r="D53" s="8">
        <f>SUM(D52)</f>
        <v>223.77</v>
      </c>
      <c r="E53" s="8">
        <f>SUM(E52)</f>
        <v>0</v>
      </c>
      <c r="F53" s="7"/>
      <c r="G53" s="20"/>
    </row>
    <row r="54" spans="1:7" ht="12.75">
      <c r="A54" s="15" t="s">
        <v>8</v>
      </c>
      <c r="B54" s="5" t="s">
        <v>4</v>
      </c>
      <c r="C54" s="6">
        <v>364.14</v>
      </c>
      <c r="D54" s="6">
        <v>364.14</v>
      </c>
      <c r="E54" s="6">
        <f t="shared" si="0"/>
        <v>0</v>
      </c>
      <c r="F54" s="5" t="s">
        <v>35</v>
      </c>
      <c r="G54" s="16" t="s">
        <v>34</v>
      </c>
    </row>
    <row r="55" spans="1:7" ht="12.75">
      <c r="A55" s="17" t="s">
        <v>9</v>
      </c>
      <c r="B55" s="1" t="s">
        <v>4</v>
      </c>
      <c r="C55" s="2">
        <v>154.9</v>
      </c>
      <c r="D55" s="2">
        <v>154.9</v>
      </c>
      <c r="E55" s="2">
        <f t="shared" si="0"/>
        <v>0</v>
      </c>
      <c r="F55" s="1" t="s">
        <v>35</v>
      </c>
      <c r="G55" s="18" t="s">
        <v>34</v>
      </c>
    </row>
    <row r="56" spans="1:7" ht="12.75">
      <c r="A56" s="17" t="s">
        <v>7</v>
      </c>
      <c r="B56" s="1" t="s">
        <v>4</v>
      </c>
      <c r="C56" s="2">
        <v>156.74</v>
      </c>
      <c r="D56" s="2">
        <v>156.74</v>
      </c>
      <c r="E56" s="2">
        <f t="shared" si="0"/>
        <v>0</v>
      </c>
      <c r="F56" s="1" t="s">
        <v>35</v>
      </c>
      <c r="G56" s="18" t="s">
        <v>34</v>
      </c>
    </row>
    <row r="57" spans="1:7" ht="12.75">
      <c r="A57" s="17" t="s">
        <v>7</v>
      </c>
      <c r="B57" s="1" t="s">
        <v>4</v>
      </c>
      <c r="C57" s="2">
        <v>298.38</v>
      </c>
      <c r="D57" s="2">
        <v>298.38</v>
      </c>
      <c r="E57" s="2">
        <f t="shared" si="0"/>
        <v>0</v>
      </c>
      <c r="F57" s="1" t="s">
        <v>35</v>
      </c>
      <c r="G57" s="18" t="s">
        <v>34</v>
      </c>
    </row>
    <row r="58" spans="1:7" ht="12.75">
      <c r="A58" s="17" t="s">
        <v>7</v>
      </c>
      <c r="B58" s="1" t="s">
        <v>4</v>
      </c>
      <c r="C58" s="2">
        <v>54.55</v>
      </c>
      <c r="D58" s="2">
        <v>54.55</v>
      </c>
      <c r="E58" s="2">
        <f t="shared" si="0"/>
        <v>0</v>
      </c>
      <c r="F58" s="1" t="s">
        <v>35</v>
      </c>
      <c r="G58" s="18" t="s">
        <v>34</v>
      </c>
    </row>
    <row r="59" spans="1:7" ht="12.75">
      <c r="A59" s="17" t="s">
        <v>7</v>
      </c>
      <c r="B59" s="1" t="s">
        <v>4</v>
      </c>
      <c r="C59" s="2">
        <v>523.42</v>
      </c>
      <c r="D59" s="2">
        <v>523.42</v>
      </c>
      <c r="E59" s="2">
        <f t="shared" si="0"/>
        <v>0</v>
      </c>
      <c r="F59" s="1" t="s">
        <v>35</v>
      </c>
      <c r="G59" s="18" t="s">
        <v>34</v>
      </c>
    </row>
    <row r="60" spans="1:7" ht="12.75">
      <c r="A60" s="17" t="s">
        <v>7</v>
      </c>
      <c r="B60" s="1" t="s">
        <v>4</v>
      </c>
      <c r="C60" s="2">
        <v>808.48</v>
      </c>
      <c r="D60" s="2">
        <v>808.48</v>
      </c>
      <c r="E60" s="2">
        <f t="shared" si="0"/>
        <v>0</v>
      </c>
      <c r="F60" s="1" t="s">
        <v>35</v>
      </c>
      <c r="G60" s="18" t="s">
        <v>34</v>
      </c>
    </row>
    <row r="61" spans="1:7" ht="13.5" thickBot="1">
      <c r="A61" s="19" t="s">
        <v>193</v>
      </c>
      <c r="B61" s="7"/>
      <c r="C61" s="8">
        <f>SUM(C54:C60)</f>
        <v>2360.61</v>
      </c>
      <c r="D61" s="8">
        <f>SUM(D54:D60)</f>
        <v>2360.61</v>
      </c>
      <c r="E61" s="8">
        <f>SUM(E54:E60)</f>
        <v>0</v>
      </c>
      <c r="F61" s="7"/>
      <c r="G61" s="20"/>
    </row>
    <row r="62" spans="1:7" ht="12.75">
      <c r="A62" s="15" t="s">
        <v>8</v>
      </c>
      <c r="B62" s="5" t="s">
        <v>4</v>
      </c>
      <c r="C62" s="6">
        <v>2527.87</v>
      </c>
      <c r="D62" s="6">
        <v>2527.87</v>
      </c>
      <c r="E62" s="6">
        <f t="shared" si="0"/>
        <v>0</v>
      </c>
      <c r="F62" s="5" t="s">
        <v>37</v>
      </c>
      <c r="G62" s="16" t="s">
        <v>36</v>
      </c>
    </row>
    <row r="63" spans="1:7" ht="12.75">
      <c r="A63" s="17" t="s">
        <v>9</v>
      </c>
      <c r="B63" s="1" t="s">
        <v>4</v>
      </c>
      <c r="C63" s="2">
        <v>1272.87</v>
      </c>
      <c r="D63" s="2">
        <v>1272.87</v>
      </c>
      <c r="E63" s="2">
        <f t="shared" si="0"/>
        <v>0</v>
      </c>
      <c r="F63" s="1" t="s">
        <v>37</v>
      </c>
      <c r="G63" s="18" t="s">
        <v>36</v>
      </c>
    </row>
    <row r="64" spans="1:7" ht="12.75">
      <c r="A64" s="17" t="s">
        <v>7</v>
      </c>
      <c r="B64" s="1" t="s">
        <v>4</v>
      </c>
      <c r="C64" s="2">
        <v>582.34</v>
      </c>
      <c r="D64" s="2">
        <v>582.34</v>
      </c>
      <c r="E64" s="2">
        <f t="shared" si="0"/>
        <v>0</v>
      </c>
      <c r="F64" s="1" t="s">
        <v>37</v>
      </c>
      <c r="G64" s="18" t="s">
        <v>36</v>
      </c>
    </row>
    <row r="65" spans="1:7" ht="12.75">
      <c r="A65" s="17" t="s">
        <v>7</v>
      </c>
      <c r="B65" s="1" t="s">
        <v>4</v>
      </c>
      <c r="C65" s="2">
        <v>187.81</v>
      </c>
      <c r="D65" s="2">
        <v>187.81</v>
      </c>
      <c r="E65" s="2">
        <f t="shared" si="0"/>
        <v>0</v>
      </c>
      <c r="F65" s="1" t="s">
        <v>37</v>
      </c>
      <c r="G65" s="18" t="s">
        <v>36</v>
      </c>
    </row>
    <row r="66" spans="1:7" ht="12.75">
      <c r="A66" s="17" t="s">
        <v>10</v>
      </c>
      <c r="B66" s="1" t="s">
        <v>4</v>
      </c>
      <c r="C66" s="2">
        <v>2213.73</v>
      </c>
      <c r="D66" s="2">
        <v>2213.73</v>
      </c>
      <c r="E66" s="2">
        <f t="shared" si="0"/>
        <v>0</v>
      </c>
      <c r="F66" s="1" t="s">
        <v>37</v>
      </c>
      <c r="G66" s="18" t="s">
        <v>36</v>
      </c>
    </row>
    <row r="67" spans="1:7" ht="13.5" thickBot="1">
      <c r="A67" s="19" t="s">
        <v>194</v>
      </c>
      <c r="B67" s="7"/>
      <c r="C67" s="8">
        <f>SUM(C62:C66)</f>
        <v>6784.620000000001</v>
      </c>
      <c r="D67" s="8">
        <f>SUM(D62:D66)</f>
        <v>6784.620000000001</v>
      </c>
      <c r="E67" s="8">
        <f>SUM(E62:E66)</f>
        <v>0</v>
      </c>
      <c r="F67" s="7"/>
      <c r="G67" s="20"/>
    </row>
    <row r="68" spans="1:7" ht="12.75">
      <c r="A68" s="15" t="s">
        <v>8</v>
      </c>
      <c r="B68" s="5" t="s">
        <v>4</v>
      </c>
      <c r="C68" s="6">
        <v>5604.54</v>
      </c>
      <c r="D68" s="6">
        <v>5604.54</v>
      </c>
      <c r="E68" s="6">
        <f t="shared" si="0"/>
        <v>0</v>
      </c>
      <c r="F68" s="5" t="s">
        <v>38</v>
      </c>
      <c r="G68" s="16" t="s">
        <v>39</v>
      </c>
    </row>
    <row r="69" spans="1:7" ht="12.75">
      <c r="A69" s="17" t="s">
        <v>8</v>
      </c>
      <c r="B69" s="1" t="s">
        <v>4</v>
      </c>
      <c r="C69" s="2">
        <v>6776.48</v>
      </c>
      <c r="D69" s="2">
        <v>6776.48</v>
      </c>
      <c r="E69" s="2">
        <f t="shared" si="0"/>
        <v>0</v>
      </c>
      <c r="F69" s="1" t="s">
        <v>38</v>
      </c>
      <c r="G69" s="18" t="s">
        <v>39</v>
      </c>
    </row>
    <row r="70" spans="1:7" ht="12.75">
      <c r="A70" s="17" t="s">
        <v>8</v>
      </c>
      <c r="B70" s="1" t="s">
        <v>4</v>
      </c>
      <c r="C70" s="2">
        <v>2874.94</v>
      </c>
      <c r="D70" s="2">
        <v>2874.94</v>
      </c>
      <c r="E70" s="2">
        <f t="shared" si="0"/>
        <v>0</v>
      </c>
      <c r="F70" s="1" t="s">
        <v>38</v>
      </c>
      <c r="G70" s="18" t="s">
        <v>39</v>
      </c>
    </row>
    <row r="71" spans="1:7" ht="12.75">
      <c r="A71" s="17" t="s">
        <v>8</v>
      </c>
      <c r="B71" s="1" t="s">
        <v>4</v>
      </c>
      <c r="C71" s="2">
        <v>2083.6</v>
      </c>
      <c r="D71" s="2">
        <v>2083.6</v>
      </c>
      <c r="E71" s="2">
        <f t="shared" si="0"/>
        <v>0</v>
      </c>
      <c r="F71" s="1" t="s">
        <v>38</v>
      </c>
      <c r="G71" s="18" t="s">
        <v>39</v>
      </c>
    </row>
    <row r="72" spans="1:7" ht="12.75">
      <c r="A72" s="17" t="s">
        <v>8</v>
      </c>
      <c r="B72" s="1" t="s">
        <v>4</v>
      </c>
      <c r="C72" s="2">
        <v>2036.56</v>
      </c>
      <c r="D72" s="2">
        <v>2036.56</v>
      </c>
      <c r="E72" s="2">
        <f t="shared" si="0"/>
        <v>0</v>
      </c>
      <c r="F72" s="1" t="s">
        <v>38</v>
      </c>
      <c r="G72" s="18" t="s">
        <v>39</v>
      </c>
    </row>
    <row r="73" spans="1:7" ht="12.75">
      <c r="A73" s="17" t="s">
        <v>8</v>
      </c>
      <c r="B73" s="1" t="s">
        <v>4</v>
      </c>
      <c r="C73" s="2">
        <v>7238.28</v>
      </c>
      <c r="D73" s="2">
        <v>7238.28</v>
      </c>
      <c r="E73" s="2">
        <f t="shared" si="0"/>
        <v>0</v>
      </c>
      <c r="F73" s="1" t="s">
        <v>38</v>
      </c>
      <c r="G73" s="18" t="s">
        <v>39</v>
      </c>
    </row>
    <row r="74" spans="1:7" ht="12.75">
      <c r="A74" s="17" t="s">
        <v>8</v>
      </c>
      <c r="B74" s="1" t="s">
        <v>4</v>
      </c>
      <c r="C74" s="2">
        <v>6803.53</v>
      </c>
      <c r="D74" s="2">
        <v>6803.53</v>
      </c>
      <c r="E74" s="2">
        <f aca="true" t="shared" si="1" ref="E74:E137">C74-D74</f>
        <v>0</v>
      </c>
      <c r="F74" s="1" t="s">
        <v>38</v>
      </c>
      <c r="G74" s="18" t="s">
        <v>39</v>
      </c>
    </row>
    <row r="75" spans="1:7" ht="12.75">
      <c r="A75" s="17" t="s">
        <v>8</v>
      </c>
      <c r="B75" s="1" t="s">
        <v>4</v>
      </c>
      <c r="C75" s="2">
        <v>1741.8</v>
      </c>
      <c r="D75" s="2">
        <v>1741.8</v>
      </c>
      <c r="E75" s="2">
        <f t="shared" si="1"/>
        <v>0</v>
      </c>
      <c r="F75" s="1" t="s">
        <v>38</v>
      </c>
      <c r="G75" s="18" t="s">
        <v>39</v>
      </c>
    </row>
    <row r="76" spans="1:7" ht="12.75">
      <c r="A76" s="17" t="s">
        <v>9</v>
      </c>
      <c r="B76" s="1" t="s">
        <v>4</v>
      </c>
      <c r="C76" s="2">
        <v>9213.4</v>
      </c>
      <c r="D76" s="2">
        <v>9213.4</v>
      </c>
      <c r="E76" s="2">
        <f t="shared" si="1"/>
        <v>0</v>
      </c>
      <c r="F76" s="1" t="s">
        <v>38</v>
      </c>
      <c r="G76" s="18" t="s">
        <v>39</v>
      </c>
    </row>
    <row r="77" spans="1:7" ht="12.75">
      <c r="A77" s="17" t="s">
        <v>9</v>
      </c>
      <c r="B77" s="1" t="s">
        <v>4</v>
      </c>
      <c r="C77" s="2">
        <v>3449.54</v>
      </c>
      <c r="D77" s="2">
        <v>3449.54</v>
      </c>
      <c r="E77" s="2">
        <f t="shared" si="1"/>
        <v>0</v>
      </c>
      <c r="F77" s="1" t="s">
        <v>38</v>
      </c>
      <c r="G77" s="18" t="s">
        <v>39</v>
      </c>
    </row>
    <row r="78" spans="1:7" ht="12.75">
      <c r="A78" s="17" t="s">
        <v>9</v>
      </c>
      <c r="B78" s="1" t="s">
        <v>4</v>
      </c>
      <c r="C78" s="2">
        <v>3647.04</v>
      </c>
      <c r="D78" s="2">
        <v>3647.04</v>
      </c>
      <c r="E78" s="2">
        <f t="shared" si="1"/>
        <v>0</v>
      </c>
      <c r="F78" s="1" t="s">
        <v>38</v>
      </c>
      <c r="G78" s="18" t="s">
        <v>39</v>
      </c>
    </row>
    <row r="79" spans="1:7" ht="12.75">
      <c r="A79" s="17" t="s">
        <v>9</v>
      </c>
      <c r="B79" s="1" t="s">
        <v>4</v>
      </c>
      <c r="C79" s="2">
        <v>925.44</v>
      </c>
      <c r="D79" s="2">
        <v>925.44</v>
      </c>
      <c r="E79" s="2">
        <f t="shared" si="1"/>
        <v>0</v>
      </c>
      <c r="F79" s="1" t="s">
        <v>38</v>
      </c>
      <c r="G79" s="18" t="s">
        <v>39</v>
      </c>
    </row>
    <row r="80" spans="1:7" ht="12.75">
      <c r="A80" s="17" t="s">
        <v>9</v>
      </c>
      <c r="B80" s="1" t="s">
        <v>4</v>
      </c>
      <c r="C80" s="2">
        <v>9035.92</v>
      </c>
      <c r="D80" s="2">
        <v>9035.92</v>
      </c>
      <c r="E80" s="2">
        <f t="shared" si="1"/>
        <v>0</v>
      </c>
      <c r="F80" s="1" t="s">
        <v>38</v>
      </c>
      <c r="G80" s="18" t="s">
        <v>39</v>
      </c>
    </row>
    <row r="81" spans="1:7" ht="12.75">
      <c r="A81" s="17" t="s">
        <v>9</v>
      </c>
      <c r="B81" s="1" t="s">
        <v>4</v>
      </c>
      <c r="C81" s="2">
        <v>1502.8</v>
      </c>
      <c r="D81" s="2">
        <v>1502.8</v>
      </c>
      <c r="E81" s="2">
        <f t="shared" si="1"/>
        <v>0</v>
      </c>
      <c r="F81" s="1" t="s">
        <v>38</v>
      </c>
      <c r="G81" s="18" t="s">
        <v>39</v>
      </c>
    </row>
    <row r="82" spans="1:7" ht="12.75">
      <c r="A82" s="17" t="s">
        <v>7</v>
      </c>
      <c r="B82" s="1" t="s">
        <v>4</v>
      </c>
      <c r="C82" s="2">
        <v>2665.68</v>
      </c>
      <c r="D82" s="2">
        <v>2665.68</v>
      </c>
      <c r="E82" s="2">
        <f t="shared" si="1"/>
        <v>0</v>
      </c>
      <c r="F82" s="1" t="s">
        <v>38</v>
      </c>
      <c r="G82" s="18" t="s">
        <v>39</v>
      </c>
    </row>
    <row r="83" spans="1:7" ht="12.75">
      <c r="A83" s="17" t="s">
        <v>7</v>
      </c>
      <c r="B83" s="1" t="s">
        <v>4</v>
      </c>
      <c r="C83" s="2">
        <v>4139.17</v>
      </c>
      <c r="D83" s="2">
        <v>4139.17</v>
      </c>
      <c r="E83" s="2">
        <f t="shared" si="1"/>
        <v>0</v>
      </c>
      <c r="F83" s="1" t="s">
        <v>38</v>
      </c>
      <c r="G83" s="18" t="s">
        <v>39</v>
      </c>
    </row>
    <row r="84" spans="1:7" ht="12.75">
      <c r="A84" s="17" t="s">
        <v>7</v>
      </c>
      <c r="B84" s="1" t="s">
        <v>4</v>
      </c>
      <c r="C84" s="2">
        <v>5713.55</v>
      </c>
      <c r="D84" s="2">
        <v>5713.55</v>
      </c>
      <c r="E84" s="2">
        <f t="shared" si="1"/>
        <v>0</v>
      </c>
      <c r="F84" s="1" t="s">
        <v>38</v>
      </c>
      <c r="G84" s="18" t="s">
        <v>39</v>
      </c>
    </row>
    <row r="85" spans="1:7" ht="12.75">
      <c r="A85" s="17" t="s">
        <v>7</v>
      </c>
      <c r="B85" s="1" t="s">
        <v>4</v>
      </c>
      <c r="C85" s="2">
        <v>1686.94</v>
      </c>
      <c r="D85" s="2">
        <v>1686.94</v>
      </c>
      <c r="E85" s="2">
        <f t="shared" si="1"/>
        <v>0</v>
      </c>
      <c r="F85" s="1" t="s">
        <v>38</v>
      </c>
      <c r="G85" s="18" t="s">
        <v>39</v>
      </c>
    </row>
    <row r="86" spans="1:7" ht="12.75">
      <c r="A86" s="17" t="s">
        <v>7</v>
      </c>
      <c r="B86" s="1" t="s">
        <v>4</v>
      </c>
      <c r="C86" s="2">
        <v>8045.05</v>
      </c>
      <c r="D86" s="2">
        <v>8045.05</v>
      </c>
      <c r="E86" s="2">
        <f t="shared" si="1"/>
        <v>0</v>
      </c>
      <c r="F86" s="1" t="s">
        <v>38</v>
      </c>
      <c r="G86" s="18" t="s">
        <v>39</v>
      </c>
    </row>
    <row r="87" spans="1:7" ht="12.75">
      <c r="A87" s="17" t="s">
        <v>7</v>
      </c>
      <c r="B87" s="1" t="s">
        <v>4</v>
      </c>
      <c r="C87" s="2">
        <v>1701.16</v>
      </c>
      <c r="D87" s="2">
        <v>1701.16</v>
      </c>
      <c r="E87" s="2">
        <f t="shared" si="1"/>
        <v>0</v>
      </c>
      <c r="F87" s="1" t="s">
        <v>38</v>
      </c>
      <c r="G87" s="18" t="s">
        <v>39</v>
      </c>
    </row>
    <row r="88" spans="1:7" ht="12.75">
      <c r="A88" s="17" t="s">
        <v>7</v>
      </c>
      <c r="B88" s="1" t="s">
        <v>4</v>
      </c>
      <c r="C88" s="2">
        <v>2798.62</v>
      </c>
      <c r="D88" s="2">
        <v>2798.62</v>
      </c>
      <c r="E88" s="2">
        <f t="shared" si="1"/>
        <v>0</v>
      </c>
      <c r="F88" s="1" t="s">
        <v>38</v>
      </c>
      <c r="G88" s="18" t="s">
        <v>39</v>
      </c>
    </row>
    <row r="89" spans="1:7" ht="12.75">
      <c r="A89" s="17" t="s">
        <v>7</v>
      </c>
      <c r="B89" s="1" t="s">
        <v>4</v>
      </c>
      <c r="C89" s="2">
        <v>681.52</v>
      </c>
      <c r="D89" s="2">
        <v>681.52</v>
      </c>
      <c r="E89" s="2">
        <f t="shared" si="1"/>
        <v>0</v>
      </c>
      <c r="F89" s="1" t="s">
        <v>38</v>
      </c>
      <c r="G89" s="18" t="s">
        <v>39</v>
      </c>
    </row>
    <row r="90" spans="1:7" ht="12.75">
      <c r="A90" s="17" t="s">
        <v>10</v>
      </c>
      <c r="B90" s="1" t="s">
        <v>4</v>
      </c>
      <c r="C90" s="2">
        <v>11120.73</v>
      </c>
      <c r="D90" s="2">
        <v>6294.73</v>
      </c>
      <c r="E90" s="2">
        <f t="shared" si="1"/>
        <v>4826</v>
      </c>
      <c r="F90" s="1" t="s">
        <v>38</v>
      </c>
      <c r="G90" s="18" t="s">
        <v>39</v>
      </c>
    </row>
    <row r="91" spans="1:7" ht="12.75">
      <c r="A91" s="17" t="s">
        <v>10</v>
      </c>
      <c r="B91" s="1" t="s">
        <v>4</v>
      </c>
      <c r="C91" s="2">
        <v>17486.32</v>
      </c>
      <c r="D91" s="2">
        <v>10113.32</v>
      </c>
      <c r="E91" s="2">
        <f t="shared" si="1"/>
        <v>7373</v>
      </c>
      <c r="F91" s="1" t="s">
        <v>38</v>
      </c>
      <c r="G91" s="18" t="s">
        <v>39</v>
      </c>
    </row>
    <row r="92" spans="1:7" ht="12.75">
      <c r="A92" s="17" t="s">
        <v>10</v>
      </c>
      <c r="B92" s="1" t="s">
        <v>4</v>
      </c>
      <c r="C92" s="2">
        <v>32538.5</v>
      </c>
      <c r="D92" s="2">
        <v>19145.5</v>
      </c>
      <c r="E92" s="2">
        <f t="shared" si="1"/>
        <v>13393</v>
      </c>
      <c r="F92" s="1" t="s">
        <v>38</v>
      </c>
      <c r="G92" s="18" t="s">
        <v>39</v>
      </c>
    </row>
    <row r="93" spans="1:7" ht="12.75">
      <c r="A93" s="17" t="s">
        <v>10</v>
      </c>
      <c r="B93" s="1" t="s">
        <v>4</v>
      </c>
      <c r="C93" s="2">
        <v>13573.69</v>
      </c>
      <c r="D93" s="2">
        <v>7765.69</v>
      </c>
      <c r="E93" s="2">
        <f t="shared" si="1"/>
        <v>5808.000000000001</v>
      </c>
      <c r="F93" s="1" t="s">
        <v>38</v>
      </c>
      <c r="G93" s="18" t="s">
        <v>39</v>
      </c>
    </row>
    <row r="94" spans="1:7" ht="12.75">
      <c r="A94" s="17" t="s">
        <v>10</v>
      </c>
      <c r="B94" s="1" t="s">
        <v>4</v>
      </c>
      <c r="C94" s="2">
        <v>7303.7</v>
      </c>
      <c r="D94" s="2">
        <v>4003.7</v>
      </c>
      <c r="E94" s="2">
        <f t="shared" si="1"/>
        <v>3300</v>
      </c>
      <c r="F94" s="1" t="s">
        <v>38</v>
      </c>
      <c r="G94" s="18" t="s">
        <v>39</v>
      </c>
    </row>
    <row r="95" spans="1:7" ht="12.75">
      <c r="A95" s="17" t="s">
        <v>10</v>
      </c>
      <c r="B95" s="1" t="s">
        <v>4</v>
      </c>
      <c r="C95" s="2">
        <v>14766.06</v>
      </c>
      <c r="D95" s="2">
        <v>8482.06</v>
      </c>
      <c r="E95" s="2">
        <f t="shared" si="1"/>
        <v>6284</v>
      </c>
      <c r="F95" s="1" t="s">
        <v>38</v>
      </c>
      <c r="G95" s="18" t="s">
        <v>39</v>
      </c>
    </row>
    <row r="96" spans="1:7" ht="12.75">
      <c r="A96" s="17" t="s">
        <v>10</v>
      </c>
      <c r="B96" s="1" t="s">
        <v>4</v>
      </c>
      <c r="C96" s="2">
        <v>6982.92</v>
      </c>
      <c r="D96" s="2">
        <v>3811.92</v>
      </c>
      <c r="E96" s="2">
        <f t="shared" si="1"/>
        <v>3171</v>
      </c>
      <c r="F96" s="1" t="s">
        <v>38</v>
      </c>
      <c r="G96" s="18" t="s">
        <v>39</v>
      </c>
    </row>
    <row r="97" spans="1:7" ht="12.75">
      <c r="A97" s="17" t="s">
        <v>10</v>
      </c>
      <c r="B97" s="1" t="s">
        <v>4</v>
      </c>
      <c r="C97" s="2">
        <v>3216.03</v>
      </c>
      <c r="D97" s="2">
        <v>3216.03</v>
      </c>
      <c r="E97" s="2">
        <f t="shared" si="1"/>
        <v>0</v>
      </c>
      <c r="F97" s="1" t="s">
        <v>38</v>
      </c>
      <c r="G97" s="18" t="s">
        <v>39</v>
      </c>
    </row>
    <row r="98" spans="1:7" ht="12.75">
      <c r="A98" s="17" t="s">
        <v>17</v>
      </c>
      <c r="B98" s="1" t="s">
        <v>4</v>
      </c>
      <c r="C98" s="2">
        <v>3353.3</v>
      </c>
      <c r="D98" s="2">
        <v>3353.3</v>
      </c>
      <c r="E98" s="2">
        <f t="shared" si="1"/>
        <v>0</v>
      </c>
      <c r="F98" s="1" t="s">
        <v>38</v>
      </c>
      <c r="G98" s="18" t="s">
        <v>39</v>
      </c>
    </row>
    <row r="99" spans="1:7" ht="12.75">
      <c r="A99" s="17" t="s">
        <v>17</v>
      </c>
      <c r="B99" s="1" t="s">
        <v>4</v>
      </c>
      <c r="C99" s="2">
        <v>3859.91</v>
      </c>
      <c r="D99" s="2">
        <v>3859.91</v>
      </c>
      <c r="E99" s="2">
        <f t="shared" si="1"/>
        <v>0</v>
      </c>
      <c r="F99" s="1" t="s">
        <v>38</v>
      </c>
      <c r="G99" s="18" t="s">
        <v>39</v>
      </c>
    </row>
    <row r="100" spans="1:7" ht="12.75">
      <c r="A100" s="17" t="s">
        <v>17</v>
      </c>
      <c r="B100" s="1" t="s">
        <v>4</v>
      </c>
      <c r="C100" s="2">
        <v>432.61</v>
      </c>
      <c r="D100" s="2">
        <v>432.61</v>
      </c>
      <c r="E100" s="2">
        <f t="shared" si="1"/>
        <v>0</v>
      </c>
      <c r="F100" s="1" t="s">
        <v>38</v>
      </c>
      <c r="G100" s="18" t="s">
        <v>39</v>
      </c>
    </row>
    <row r="101" spans="1:7" ht="13.5" thickBot="1">
      <c r="A101" s="19" t="s">
        <v>195</v>
      </c>
      <c r="B101" s="7"/>
      <c r="C101" s="8">
        <f>SUM(C68:C100)</f>
        <v>204999.33000000002</v>
      </c>
      <c r="D101" s="8">
        <f>SUM(D68:D100)</f>
        <v>160844.33000000002</v>
      </c>
      <c r="E101" s="8">
        <f>SUM(E68:E100)</f>
        <v>44155</v>
      </c>
      <c r="F101" s="7"/>
      <c r="G101" s="20"/>
    </row>
    <row r="102" spans="1:7" ht="12.75">
      <c r="A102" s="15" t="s">
        <v>7</v>
      </c>
      <c r="B102" s="5" t="s">
        <v>4</v>
      </c>
      <c r="C102" s="6">
        <v>225.59</v>
      </c>
      <c r="D102" s="6">
        <v>225.59</v>
      </c>
      <c r="E102" s="6">
        <f t="shared" si="1"/>
        <v>0</v>
      </c>
      <c r="F102" s="5" t="s">
        <v>40</v>
      </c>
      <c r="G102" s="16" t="s">
        <v>41</v>
      </c>
    </row>
    <row r="103" spans="1:7" ht="13.5" thickBot="1">
      <c r="A103" s="19" t="s">
        <v>196</v>
      </c>
      <c r="B103" s="7"/>
      <c r="C103" s="8">
        <f>SUM(C102)</f>
        <v>225.59</v>
      </c>
      <c r="D103" s="8">
        <f>SUM(D102)</f>
        <v>225.59</v>
      </c>
      <c r="E103" s="8">
        <f>SUM(E102)</f>
        <v>0</v>
      </c>
      <c r="F103" s="7"/>
      <c r="G103" s="20"/>
    </row>
    <row r="104" spans="1:7" ht="12.75">
      <c r="A104" s="15" t="s">
        <v>9</v>
      </c>
      <c r="B104" s="5" t="s">
        <v>4</v>
      </c>
      <c r="C104" s="6">
        <v>1223.88</v>
      </c>
      <c r="D104" s="6">
        <v>1223.88</v>
      </c>
      <c r="E104" s="6">
        <f t="shared" si="1"/>
        <v>0</v>
      </c>
      <c r="F104" s="5" t="s">
        <v>42</v>
      </c>
      <c r="G104" s="16" t="s">
        <v>43</v>
      </c>
    </row>
    <row r="105" spans="1:7" ht="12.75">
      <c r="A105" s="17" t="s">
        <v>7</v>
      </c>
      <c r="B105" s="1" t="s">
        <v>4</v>
      </c>
      <c r="C105" s="2">
        <v>1475.34</v>
      </c>
      <c r="D105" s="2">
        <v>1475.34</v>
      </c>
      <c r="E105" s="2">
        <f t="shared" si="1"/>
        <v>0</v>
      </c>
      <c r="F105" s="1" t="s">
        <v>42</v>
      </c>
      <c r="G105" s="18" t="s">
        <v>43</v>
      </c>
    </row>
    <row r="106" spans="1:7" ht="13.5" thickBot="1">
      <c r="A106" s="19" t="s">
        <v>197</v>
      </c>
      <c r="B106" s="7"/>
      <c r="C106" s="8">
        <f>SUM(C104:C105)</f>
        <v>2699.2200000000003</v>
      </c>
      <c r="D106" s="8">
        <f>SUM(D104:D105)</f>
        <v>2699.2200000000003</v>
      </c>
      <c r="E106" s="8">
        <f>SUM(E104:E105)</f>
        <v>0</v>
      </c>
      <c r="F106" s="7"/>
      <c r="G106" s="20"/>
    </row>
    <row r="107" spans="1:7" ht="12.75">
      <c r="A107" s="15" t="s">
        <v>8</v>
      </c>
      <c r="B107" s="5" t="s">
        <v>4</v>
      </c>
      <c r="C107" s="6">
        <v>5869.12</v>
      </c>
      <c r="D107" s="6">
        <v>5869.12</v>
      </c>
      <c r="E107" s="6">
        <f t="shared" si="1"/>
        <v>0</v>
      </c>
      <c r="F107" s="5" t="s">
        <v>45</v>
      </c>
      <c r="G107" s="16" t="s">
        <v>44</v>
      </c>
    </row>
    <row r="108" spans="1:7" ht="12.75">
      <c r="A108" s="17" t="s">
        <v>9</v>
      </c>
      <c r="B108" s="1" t="s">
        <v>4</v>
      </c>
      <c r="C108" s="2">
        <v>187.3</v>
      </c>
      <c r="D108" s="2">
        <v>187.3</v>
      </c>
      <c r="E108" s="2">
        <f t="shared" si="1"/>
        <v>0</v>
      </c>
      <c r="F108" s="1" t="s">
        <v>45</v>
      </c>
      <c r="G108" s="18" t="s">
        <v>44</v>
      </c>
    </row>
    <row r="109" spans="1:7" ht="12.75">
      <c r="A109" s="17" t="s">
        <v>7</v>
      </c>
      <c r="B109" s="1" t="s">
        <v>4</v>
      </c>
      <c r="C109" s="2">
        <v>2292.1</v>
      </c>
      <c r="D109" s="2">
        <v>2292.1</v>
      </c>
      <c r="E109" s="2">
        <f t="shared" si="1"/>
        <v>0</v>
      </c>
      <c r="F109" s="1" t="s">
        <v>45</v>
      </c>
      <c r="G109" s="18" t="s">
        <v>44</v>
      </c>
    </row>
    <row r="110" spans="1:7" ht="12.75">
      <c r="A110" s="17" t="s">
        <v>10</v>
      </c>
      <c r="B110" s="1" t="s">
        <v>4</v>
      </c>
      <c r="C110" s="2">
        <v>11997.64</v>
      </c>
      <c r="D110" s="2">
        <v>6820.64</v>
      </c>
      <c r="E110" s="2">
        <f t="shared" si="1"/>
        <v>5176.999999999999</v>
      </c>
      <c r="F110" s="1" t="s">
        <v>45</v>
      </c>
      <c r="G110" s="18" t="s">
        <v>44</v>
      </c>
    </row>
    <row r="111" spans="1:7" ht="13.5" thickBot="1">
      <c r="A111" s="19" t="s">
        <v>198</v>
      </c>
      <c r="B111" s="7"/>
      <c r="C111" s="8">
        <f>SUM(C107:C110)</f>
        <v>20346.16</v>
      </c>
      <c r="D111" s="8">
        <f>SUM(D107:D110)</f>
        <v>15169.16</v>
      </c>
      <c r="E111" s="8">
        <f>SUM(E107:E110)</f>
        <v>5176.999999999999</v>
      </c>
      <c r="F111" s="7"/>
      <c r="G111" s="20"/>
    </row>
    <row r="112" spans="1:7" ht="12.75">
      <c r="A112" s="15" t="s">
        <v>7</v>
      </c>
      <c r="B112" s="5" t="s">
        <v>4</v>
      </c>
      <c r="C112" s="6">
        <v>1590.92</v>
      </c>
      <c r="D112" s="6">
        <v>1590.92</v>
      </c>
      <c r="E112" s="6">
        <f t="shared" si="1"/>
        <v>0</v>
      </c>
      <c r="F112" s="5" t="s">
        <v>46</v>
      </c>
      <c r="G112" s="16" t="s">
        <v>47</v>
      </c>
    </row>
    <row r="113" spans="1:7" ht="12.75">
      <c r="A113" s="17" t="s">
        <v>7</v>
      </c>
      <c r="B113" s="1" t="s">
        <v>4</v>
      </c>
      <c r="C113" s="2">
        <v>1449.16</v>
      </c>
      <c r="D113" s="2">
        <v>1449.16</v>
      </c>
      <c r="E113" s="2">
        <f t="shared" si="1"/>
        <v>0</v>
      </c>
      <c r="F113" s="1" t="s">
        <v>46</v>
      </c>
      <c r="G113" s="18" t="s">
        <v>47</v>
      </c>
    </row>
    <row r="114" spans="1:7" ht="12.75">
      <c r="A114" s="17" t="s">
        <v>7</v>
      </c>
      <c r="B114" s="1" t="s">
        <v>4</v>
      </c>
      <c r="C114" s="2">
        <v>500.43</v>
      </c>
      <c r="D114" s="2">
        <v>500.43</v>
      </c>
      <c r="E114" s="2">
        <f t="shared" si="1"/>
        <v>0</v>
      </c>
      <c r="F114" s="1" t="s">
        <v>46</v>
      </c>
      <c r="G114" s="18" t="s">
        <v>47</v>
      </c>
    </row>
    <row r="115" spans="1:7" ht="12.75">
      <c r="A115" s="17" t="s">
        <v>9</v>
      </c>
      <c r="B115" s="1" t="s">
        <v>4</v>
      </c>
      <c r="C115" s="2">
        <v>154.91</v>
      </c>
      <c r="D115" s="2">
        <v>154.91</v>
      </c>
      <c r="E115" s="2">
        <f t="shared" si="1"/>
        <v>0</v>
      </c>
      <c r="F115" s="1" t="s">
        <v>46</v>
      </c>
      <c r="G115" s="18" t="s">
        <v>47</v>
      </c>
    </row>
    <row r="116" spans="1:7" ht="13.5" thickBot="1">
      <c r="A116" s="19" t="s">
        <v>199</v>
      </c>
      <c r="B116" s="7"/>
      <c r="C116" s="8">
        <f>SUM(C112:C115)</f>
        <v>3695.4199999999996</v>
      </c>
      <c r="D116" s="8">
        <f>SUM(D112:D115)</f>
        <v>3695.4199999999996</v>
      </c>
      <c r="E116" s="8">
        <f>SUM(E112:E115)</f>
        <v>0</v>
      </c>
      <c r="F116" s="7"/>
      <c r="G116" s="20"/>
    </row>
    <row r="117" spans="1:7" ht="12.75">
      <c r="A117" s="15" t="s">
        <v>7</v>
      </c>
      <c r="B117" s="5" t="s">
        <v>4</v>
      </c>
      <c r="C117" s="6">
        <v>164.13</v>
      </c>
      <c r="D117" s="6">
        <v>164.13</v>
      </c>
      <c r="E117" s="6">
        <f t="shared" si="1"/>
        <v>0</v>
      </c>
      <c r="F117" s="5" t="s">
        <v>48</v>
      </c>
      <c r="G117" s="16" t="s">
        <v>49</v>
      </c>
    </row>
    <row r="118" spans="1:7" ht="13.5" thickBot="1">
      <c r="A118" s="19" t="s">
        <v>200</v>
      </c>
      <c r="B118" s="7"/>
      <c r="C118" s="8">
        <f>SUM(C117)</f>
        <v>164.13</v>
      </c>
      <c r="D118" s="8">
        <f>SUM(D117)</f>
        <v>164.13</v>
      </c>
      <c r="E118" s="8">
        <f>SUM(E117)</f>
        <v>0</v>
      </c>
      <c r="F118" s="7"/>
      <c r="G118" s="20"/>
    </row>
    <row r="119" spans="1:7" ht="12.75">
      <c r="A119" s="15" t="s">
        <v>8</v>
      </c>
      <c r="B119" s="5" t="s">
        <v>4</v>
      </c>
      <c r="C119" s="6">
        <v>8155.95</v>
      </c>
      <c r="D119" s="6">
        <v>8155.95</v>
      </c>
      <c r="E119" s="6">
        <f t="shared" si="1"/>
        <v>0</v>
      </c>
      <c r="F119" s="5" t="s">
        <v>51</v>
      </c>
      <c r="G119" s="16" t="s">
        <v>50</v>
      </c>
    </row>
    <row r="120" spans="1:7" ht="12.75">
      <c r="A120" s="17" t="s">
        <v>9</v>
      </c>
      <c r="B120" s="1" t="s">
        <v>4</v>
      </c>
      <c r="C120" s="2">
        <v>1129.18</v>
      </c>
      <c r="D120" s="2">
        <v>1129.18</v>
      </c>
      <c r="E120" s="2">
        <f t="shared" si="1"/>
        <v>0</v>
      </c>
      <c r="F120" s="1" t="s">
        <v>51</v>
      </c>
      <c r="G120" s="18" t="s">
        <v>50</v>
      </c>
    </row>
    <row r="121" spans="1:7" ht="12.75">
      <c r="A121" s="17" t="s">
        <v>7</v>
      </c>
      <c r="B121" s="1" t="s">
        <v>4</v>
      </c>
      <c r="C121" s="2">
        <v>1332.46</v>
      </c>
      <c r="D121" s="2">
        <v>1332.46</v>
      </c>
      <c r="E121" s="2">
        <f t="shared" si="1"/>
        <v>0</v>
      </c>
      <c r="F121" s="1" t="s">
        <v>51</v>
      </c>
      <c r="G121" s="18" t="s">
        <v>50</v>
      </c>
    </row>
    <row r="122" spans="1:7" ht="12.75">
      <c r="A122" s="17" t="s">
        <v>7</v>
      </c>
      <c r="B122" s="1" t="s">
        <v>4</v>
      </c>
      <c r="C122" s="2">
        <v>6164.41</v>
      </c>
      <c r="D122" s="2">
        <v>6164.41</v>
      </c>
      <c r="E122" s="2">
        <f t="shared" si="1"/>
        <v>0</v>
      </c>
      <c r="F122" s="1" t="s">
        <v>51</v>
      </c>
      <c r="G122" s="18" t="s">
        <v>50</v>
      </c>
    </row>
    <row r="123" spans="1:7" ht="12.75">
      <c r="A123" s="17" t="s">
        <v>10</v>
      </c>
      <c r="B123" s="1" t="s">
        <v>4</v>
      </c>
      <c r="C123" s="2">
        <v>20232.42</v>
      </c>
      <c r="D123" s="2">
        <v>11761.42</v>
      </c>
      <c r="E123" s="2">
        <f t="shared" si="1"/>
        <v>8470.999999999998</v>
      </c>
      <c r="F123" s="1" t="s">
        <v>51</v>
      </c>
      <c r="G123" s="18" t="s">
        <v>50</v>
      </c>
    </row>
    <row r="124" spans="1:7" ht="12.75">
      <c r="A124" s="17" t="s">
        <v>17</v>
      </c>
      <c r="B124" s="1" t="s">
        <v>4</v>
      </c>
      <c r="C124" s="2">
        <v>2732.67</v>
      </c>
      <c r="D124" s="2">
        <v>2732.67</v>
      </c>
      <c r="E124" s="2">
        <f t="shared" si="1"/>
        <v>0</v>
      </c>
      <c r="F124" s="1" t="s">
        <v>51</v>
      </c>
      <c r="G124" s="18" t="s">
        <v>50</v>
      </c>
    </row>
    <row r="125" spans="1:7" ht="13.5" thickBot="1">
      <c r="A125" s="19" t="s">
        <v>201</v>
      </c>
      <c r="B125" s="7"/>
      <c r="C125" s="8">
        <f>SUM(C119:C124)</f>
        <v>39747.09</v>
      </c>
      <c r="D125" s="8">
        <f>SUM(D119:D124)</f>
        <v>31276.089999999997</v>
      </c>
      <c r="E125" s="8">
        <f>SUM(E119:E124)</f>
        <v>8470.999999999998</v>
      </c>
      <c r="F125" s="7"/>
      <c r="G125" s="20"/>
    </row>
    <row r="126" spans="1:7" ht="12.75">
      <c r="A126" s="15" t="s">
        <v>8</v>
      </c>
      <c r="B126" s="5" t="s">
        <v>4</v>
      </c>
      <c r="C126" s="6">
        <v>2599.88</v>
      </c>
      <c r="D126" s="6">
        <v>2599.88</v>
      </c>
      <c r="E126" s="6">
        <f t="shared" si="1"/>
        <v>0</v>
      </c>
      <c r="F126" s="5" t="s">
        <v>52</v>
      </c>
      <c r="G126" s="16" t="s">
        <v>53</v>
      </c>
    </row>
    <row r="127" spans="1:7" ht="12.75">
      <c r="A127" s="17" t="s">
        <v>9</v>
      </c>
      <c r="B127" s="1" t="s">
        <v>4</v>
      </c>
      <c r="C127" s="2">
        <v>54618.75</v>
      </c>
      <c r="D127" s="2">
        <v>37390.75</v>
      </c>
      <c r="E127" s="2">
        <f t="shared" si="1"/>
        <v>17228</v>
      </c>
      <c r="F127" s="1" t="s">
        <v>52</v>
      </c>
      <c r="G127" s="18" t="s">
        <v>53</v>
      </c>
    </row>
    <row r="128" spans="1:7" ht="12.75">
      <c r="A128" s="17" t="s">
        <v>7</v>
      </c>
      <c r="B128" s="1" t="s">
        <v>4</v>
      </c>
      <c r="C128" s="2">
        <v>1524.45</v>
      </c>
      <c r="D128" s="2">
        <v>1524.45</v>
      </c>
      <c r="E128" s="2">
        <f t="shared" si="1"/>
        <v>0</v>
      </c>
      <c r="F128" s="1" t="s">
        <v>52</v>
      </c>
      <c r="G128" s="18" t="s">
        <v>53</v>
      </c>
    </row>
    <row r="129" spans="1:7" ht="12.75">
      <c r="A129" s="17" t="s">
        <v>10</v>
      </c>
      <c r="B129" s="1" t="s">
        <v>4</v>
      </c>
      <c r="C129" s="2">
        <v>3065.01</v>
      </c>
      <c r="D129" s="2">
        <v>3065.01</v>
      </c>
      <c r="E129" s="2">
        <f t="shared" si="1"/>
        <v>0</v>
      </c>
      <c r="F129" s="1" t="s">
        <v>52</v>
      </c>
      <c r="G129" s="18" t="s">
        <v>53</v>
      </c>
    </row>
    <row r="130" spans="1:7" ht="13.5" thickBot="1">
      <c r="A130" s="19" t="s">
        <v>202</v>
      </c>
      <c r="B130" s="7"/>
      <c r="C130" s="8">
        <f>SUM(C126:C129)</f>
        <v>61808.09</v>
      </c>
      <c r="D130" s="8">
        <f>SUM(D126:D129)</f>
        <v>44580.09</v>
      </c>
      <c r="E130" s="8">
        <f>SUM(E126:E129)</f>
        <v>17228</v>
      </c>
      <c r="F130" s="7"/>
      <c r="G130" s="20"/>
    </row>
    <row r="131" spans="1:7" ht="12.75">
      <c r="A131" s="15" t="s">
        <v>7</v>
      </c>
      <c r="B131" s="5" t="s">
        <v>4</v>
      </c>
      <c r="C131" s="6">
        <v>618.08</v>
      </c>
      <c r="D131" s="6">
        <v>618.08</v>
      </c>
      <c r="E131" s="6">
        <f t="shared" si="1"/>
        <v>0</v>
      </c>
      <c r="F131" s="5" t="s">
        <v>54</v>
      </c>
      <c r="G131" s="16" t="s">
        <v>55</v>
      </c>
    </row>
    <row r="132" spans="1:7" ht="13.5" thickBot="1">
      <c r="A132" s="19" t="s">
        <v>203</v>
      </c>
      <c r="B132" s="7"/>
      <c r="C132" s="8">
        <f>SUM(C131)</f>
        <v>618.08</v>
      </c>
      <c r="D132" s="8">
        <f>SUM(D131)</f>
        <v>618.08</v>
      </c>
      <c r="E132" s="8">
        <f>SUM(E131)</f>
        <v>0</v>
      </c>
      <c r="F132" s="7"/>
      <c r="G132" s="20"/>
    </row>
    <row r="133" spans="1:7" ht="12.75">
      <c r="A133" s="15" t="s">
        <v>8</v>
      </c>
      <c r="B133" s="5" t="s">
        <v>4</v>
      </c>
      <c r="C133" s="6">
        <v>283.87</v>
      </c>
      <c r="D133" s="6">
        <v>283.87</v>
      </c>
      <c r="E133" s="6">
        <f t="shared" si="1"/>
        <v>0</v>
      </c>
      <c r="F133" s="5" t="s">
        <v>56</v>
      </c>
      <c r="G133" s="16" t="s">
        <v>57</v>
      </c>
    </row>
    <row r="134" spans="1:7" ht="12.75">
      <c r="A134" s="17" t="s">
        <v>9</v>
      </c>
      <c r="B134" s="1" t="s">
        <v>4</v>
      </c>
      <c r="C134" s="2">
        <v>93.65</v>
      </c>
      <c r="D134" s="2">
        <v>93.65</v>
      </c>
      <c r="E134" s="2">
        <f t="shared" si="1"/>
        <v>0</v>
      </c>
      <c r="F134" s="1" t="s">
        <v>56</v>
      </c>
      <c r="G134" s="18" t="s">
        <v>57</v>
      </c>
    </row>
    <row r="135" spans="1:7" ht="12.75">
      <c r="A135" s="17" t="s">
        <v>7</v>
      </c>
      <c r="B135" s="1" t="s">
        <v>4</v>
      </c>
      <c r="C135" s="2">
        <v>239.88</v>
      </c>
      <c r="D135" s="2">
        <v>239.88</v>
      </c>
      <c r="E135" s="2">
        <f t="shared" si="1"/>
        <v>0</v>
      </c>
      <c r="F135" s="1" t="s">
        <v>56</v>
      </c>
      <c r="G135" s="18" t="s">
        <v>57</v>
      </c>
    </row>
    <row r="136" spans="1:7" ht="12.75">
      <c r="A136" s="17" t="s">
        <v>7</v>
      </c>
      <c r="B136" s="1" t="s">
        <v>4</v>
      </c>
      <c r="C136" s="2">
        <v>369.98</v>
      </c>
      <c r="D136" s="2">
        <v>369.98</v>
      </c>
      <c r="E136" s="2">
        <f t="shared" si="1"/>
        <v>0</v>
      </c>
      <c r="F136" s="1" t="s">
        <v>56</v>
      </c>
      <c r="G136" s="18" t="s">
        <v>57</v>
      </c>
    </row>
    <row r="137" spans="1:7" ht="12.75">
      <c r="A137" s="17" t="s">
        <v>7</v>
      </c>
      <c r="B137" s="1" t="s">
        <v>4</v>
      </c>
      <c r="C137" s="2">
        <v>1362.64</v>
      </c>
      <c r="D137" s="2">
        <v>1362.64</v>
      </c>
      <c r="E137" s="2">
        <f t="shared" si="1"/>
        <v>0</v>
      </c>
      <c r="F137" s="1" t="s">
        <v>56</v>
      </c>
      <c r="G137" s="18" t="s">
        <v>57</v>
      </c>
    </row>
    <row r="138" spans="1:7" ht="13.5" thickBot="1">
      <c r="A138" s="19" t="s">
        <v>204</v>
      </c>
      <c r="B138" s="7"/>
      <c r="C138" s="8">
        <f>SUM(C133:C137)</f>
        <v>2350.02</v>
      </c>
      <c r="D138" s="8">
        <f>SUM(D133:D137)</f>
        <v>2350.02</v>
      </c>
      <c r="E138" s="8">
        <f>SUM(E133:E137)</f>
        <v>0</v>
      </c>
      <c r="F138" s="7"/>
      <c r="G138" s="20"/>
    </row>
    <row r="139" spans="1:7" ht="12.75">
      <c r="A139" s="15" t="s">
        <v>8</v>
      </c>
      <c r="B139" s="5" t="s">
        <v>4</v>
      </c>
      <c r="C139" s="6">
        <v>2556.06</v>
      </c>
      <c r="D139" s="6">
        <v>2556.06</v>
      </c>
      <c r="E139" s="6">
        <f aca="true" t="shared" si="2" ref="E139:E201">C139-D139</f>
        <v>0</v>
      </c>
      <c r="F139" s="5" t="s">
        <v>58</v>
      </c>
      <c r="G139" s="16" t="s">
        <v>59</v>
      </c>
    </row>
    <row r="140" spans="1:7" ht="12.75">
      <c r="A140" s="17" t="s">
        <v>9</v>
      </c>
      <c r="B140" s="1" t="s">
        <v>4</v>
      </c>
      <c r="C140" s="2">
        <v>202.62</v>
      </c>
      <c r="D140" s="2">
        <v>202.62</v>
      </c>
      <c r="E140" s="2">
        <f t="shared" si="2"/>
        <v>0</v>
      </c>
      <c r="F140" s="1" t="s">
        <v>58</v>
      </c>
      <c r="G140" s="18" t="s">
        <v>59</v>
      </c>
    </row>
    <row r="141" spans="1:7" ht="12.75">
      <c r="A141" s="17" t="s">
        <v>7</v>
      </c>
      <c r="B141" s="1" t="s">
        <v>4</v>
      </c>
      <c r="C141" s="2">
        <v>1322.32</v>
      </c>
      <c r="D141" s="2">
        <v>1322.32</v>
      </c>
      <c r="E141" s="2">
        <f t="shared" si="2"/>
        <v>0</v>
      </c>
      <c r="F141" s="1" t="s">
        <v>58</v>
      </c>
      <c r="G141" s="18" t="s">
        <v>59</v>
      </c>
    </row>
    <row r="142" spans="1:7" ht="12.75">
      <c r="A142" s="17" t="s">
        <v>7</v>
      </c>
      <c r="B142" s="1" t="s">
        <v>4</v>
      </c>
      <c r="C142" s="2">
        <v>24.95</v>
      </c>
      <c r="D142" s="2">
        <v>24.95</v>
      </c>
      <c r="E142" s="2">
        <f t="shared" si="2"/>
        <v>0</v>
      </c>
      <c r="F142" s="1" t="s">
        <v>58</v>
      </c>
      <c r="G142" s="18" t="s">
        <v>59</v>
      </c>
    </row>
    <row r="143" spans="1:7" ht="12.75">
      <c r="A143" s="17" t="s">
        <v>10</v>
      </c>
      <c r="B143" s="1" t="s">
        <v>4</v>
      </c>
      <c r="C143" s="2">
        <v>11160.63</v>
      </c>
      <c r="D143" s="2">
        <v>6318.63</v>
      </c>
      <c r="E143" s="2">
        <f t="shared" si="2"/>
        <v>4841.999999999999</v>
      </c>
      <c r="F143" s="1" t="s">
        <v>58</v>
      </c>
      <c r="G143" s="18" t="s">
        <v>59</v>
      </c>
    </row>
    <row r="144" spans="1:7" ht="13.5" thickBot="1">
      <c r="A144" s="19" t="s">
        <v>205</v>
      </c>
      <c r="B144" s="7"/>
      <c r="C144" s="8">
        <f>SUM(C139:C143)</f>
        <v>15266.579999999998</v>
      </c>
      <c r="D144" s="8">
        <f>SUM(D139:D143)</f>
        <v>10424.58</v>
      </c>
      <c r="E144" s="8">
        <f>SUM(E139:E143)</f>
        <v>4841.999999999999</v>
      </c>
      <c r="F144" s="7"/>
      <c r="G144" s="20"/>
    </row>
    <row r="145" spans="1:7" ht="12.75">
      <c r="A145" s="15" t="s">
        <v>8</v>
      </c>
      <c r="B145" s="5" t="s">
        <v>4</v>
      </c>
      <c r="C145" s="6">
        <v>336.98</v>
      </c>
      <c r="D145" s="6">
        <v>336.98</v>
      </c>
      <c r="E145" s="6">
        <f t="shared" si="2"/>
        <v>0</v>
      </c>
      <c r="F145" s="5" t="s">
        <v>61</v>
      </c>
      <c r="G145" s="16" t="s">
        <v>60</v>
      </c>
    </row>
    <row r="146" spans="1:7" ht="12.75">
      <c r="A146" s="17" t="s">
        <v>9</v>
      </c>
      <c r="B146" s="1" t="s">
        <v>4</v>
      </c>
      <c r="C146" s="2">
        <v>1502.8</v>
      </c>
      <c r="D146" s="2">
        <v>1502.8</v>
      </c>
      <c r="E146" s="2">
        <f t="shared" si="2"/>
        <v>0</v>
      </c>
      <c r="F146" s="1" t="s">
        <v>61</v>
      </c>
      <c r="G146" s="18" t="s">
        <v>60</v>
      </c>
    </row>
    <row r="147" spans="1:7" ht="12.75">
      <c r="A147" s="17" t="s">
        <v>7</v>
      </c>
      <c r="B147" s="1" t="s">
        <v>4</v>
      </c>
      <c r="C147" s="2">
        <v>721.69</v>
      </c>
      <c r="D147" s="2">
        <v>721.69</v>
      </c>
      <c r="E147" s="2">
        <f t="shared" si="2"/>
        <v>0</v>
      </c>
      <c r="F147" s="1" t="s">
        <v>61</v>
      </c>
      <c r="G147" s="18" t="s">
        <v>60</v>
      </c>
    </row>
    <row r="148" spans="1:7" ht="12.75">
      <c r="A148" s="17" t="s">
        <v>10</v>
      </c>
      <c r="B148" s="1" t="s">
        <v>4</v>
      </c>
      <c r="C148" s="2">
        <v>2084.52</v>
      </c>
      <c r="D148" s="2">
        <v>2084.52</v>
      </c>
      <c r="E148" s="2">
        <f t="shared" si="2"/>
        <v>0</v>
      </c>
      <c r="F148" s="1" t="s">
        <v>61</v>
      </c>
      <c r="G148" s="18" t="s">
        <v>60</v>
      </c>
    </row>
    <row r="149" spans="1:7" ht="13.5" thickBot="1">
      <c r="A149" s="19" t="s">
        <v>206</v>
      </c>
      <c r="B149" s="7"/>
      <c r="C149" s="8">
        <f>SUM(C145:C148)</f>
        <v>4645.99</v>
      </c>
      <c r="D149" s="8">
        <f>SUM(D145:D148)</f>
        <v>4645.99</v>
      </c>
      <c r="E149" s="8">
        <f>SUM(E145:E148)</f>
        <v>0</v>
      </c>
      <c r="F149" s="7"/>
      <c r="G149" s="20"/>
    </row>
    <row r="150" spans="1:7" ht="12.75">
      <c r="A150" s="15" t="s">
        <v>7</v>
      </c>
      <c r="B150" s="5" t="s">
        <v>4</v>
      </c>
      <c r="C150" s="6">
        <v>377.65</v>
      </c>
      <c r="D150" s="6">
        <v>377.65</v>
      </c>
      <c r="E150" s="6">
        <f t="shared" si="2"/>
        <v>0</v>
      </c>
      <c r="F150" s="5" t="s">
        <v>62</v>
      </c>
      <c r="G150" s="16" t="s">
        <v>63</v>
      </c>
    </row>
    <row r="151" spans="1:7" ht="12.75">
      <c r="A151" s="17" t="s">
        <v>7</v>
      </c>
      <c r="B151" s="1" t="s">
        <v>4</v>
      </c>
      <c r="C151" s="2">
        <v>48.14</v>
      </c>
      <c r="D151" s="2">
        <v>48.14</v>
      </c>
      <c r="E151" s="2">
        <f t="shared" si="2"/>
        <v>0</v>
      </c>
      <c r="F151" s="1" t="s">
        <v>62</v>
      </c>
      <c r="G151" s="18" t="s">
        <v>63</v>
      </c>
    </row>
    <row r="152" spans="1:7" ht="12.75">
      <c r="A152" s="17" t="s">
        <v>7</v>
      </c>
      <c r="B152" s="1" t="s">
        <v>4</v>
      </c>
      <c r="C152" s="2">
        <v>97.11</v>
      </c>
      <c r="D152" s="2">
        <v>97.11</v>
      </c>
      <c r="E152" s="2">
        <f t="shared" si="2"/>
        <v>0</v>
      </c>
      <c r="F152" s="1" t="s">
        <v>62</v>
      </c>
      <c r="G152" s="18" t="s">
        <v>63</v>
      </c>
    </row>
    <row r="153" spans="1:7" ht="12.75">
      <c r="A153" s="17" t="s">
        <v>7</v>
      </c>
      <c r="B153" s="1" t="s">
        <v>4</v>
      </c>
      <c r="C153" s="2">
        <v>681.36</v>
      </c>
      <c r="D153" s="2">
        <v>681.36</v>
      </c>
      <c r="E153" s="2">
        <f t="shared" si="2"/>
        <v>0</v>
      </c>
      <c r="F153" s="1" t="s">
        <v>62</v>
      </c>
      <c r="G153" s="18" t="s">
        <v>63</v>
      </c>
    </row>
    <row r="154" spans="1:7" ht="12.75">
      <c r="A154" s="17" t="s">
        <v>7</v>
      </c>
      <c r="B154" s="1" t="s">
        <v>4</v>
      </c>
      <c r="C154" s="2">
        <v>240.08</v>
      </c>
      <c r="D154" s="2">
        <v>240.08</v>
      </c>
      <c r="E154" s="2">
        <f t="shared" si="2"/>
        <v>0</v>
      </c>
      <c r="F154" s="1" t="s">
        <v>62</v>
      </c>
      <c r="G154" s="18" t="s">
        <v>63</v>
      </c>
    </row>
    <row r="155" spans="1:7" ht="12.75">
      <c r="A155" s="17" t="s">
        <v>7</v>
      </c>
      <c r="B155" s="1" t="s">
        <v>4</v>
      </c>
      <c r="C155" s="2">
        <v>186.86</v>
      </c>
      <c r="D155" s="2">
        <v>186.86</v>
      </c>
      <c r="E155" s="2">
        <f t="shared" si="2"/>
        <v>0</v>
      </c>
      <c r="F155" s="1" t="s">
        <v>62</v>
      </c>
      <c r="G155" s="18" t="s">
        <v>63</v>
      </c>
    </row>
    <row r="156" spans="1:7" ht="12.75">
      <c r="A156" s="17" t="s">
        <v>7</v>
      </c>
      <c r="B156" s="1" t="s">
        <v>4</v>
      </c>
      <c r="C156" s="2">
        <v>310.38</v>
      </c>
      <c r="D156" s="2">
        <v>310.38</v>
      </c>
      <c r="E156" s="2">
        <f t="shared" si="2"/>
        <v>0</v>
      </c>
      <c r="F156" s="1" t="s">
        <v>62</v>
      </c>
      <c r="G156" s="18" t="s">
        <v>63</v>
      </c>
    </row>
    <row r="157" spans="1:7" ht="12.75">
      <c r="A157" s="17" t="s">
        <v>7</v>
      </c>
      <c r="B157" s="1" t="s">
        <v>4</v>
      </c>
      <c r="C157" s="2">
        <v>56.88</v>
      </c>
      <c r="D157" s="2">
        <v>56.88</v>
      </c>
      <c r="E157" s="2">
        <f t="shared" si="2"/>
        <v>0</v>
      </c>
      <c r="F157" s="1" t="s">
        <v>62</v>
      </c>
      <c r="G157" s="18" t="s">
        <v>63</v>
      </c>
    </row>
    <row r="158" spans="1:7" ht="12.75">
      <c r="A158" s="17" t="s">
        <v>7</v>
      </c>
      <c r="B158" s="1" t="s">
        <v>4</v>
      </c>
      <c r="C158" s="2">
        <v>291.72</v>
      </c>
      <c r="D158" s="2">
        <v>291.72</v>
      </c>
      <c r="E158" s="2">
        <f t="shared" si="2"/>
        <v>0</v>
      </c>
      <c r="F158" s="1" t="s">
        <v>62</v>
      </c>
      <c r="G158" s="18" t="s">
        <v>63</v>
      </c>
    </row>
    <row r="159" spans="1:7" ht="12.75">
      <c r="A159" s="17" t="s">
        <v>7</v>
      </c>
      <c r="B159" s="1" t="s">
        <v>4</v>
      </c>
      <c r="C159" s="2">
        <v>11.09</v>
      </c>
      <c r="D159" s="2">
        <v>11.09</v>
      </c>
      <c r="E159" s="2">
        <f t="shared" si="2"/>
        <v>0</v>
      </c>
      <c r="F159" s="1" t="s">
        <v>62</v>
      </c>
      <c r="G159" s="18" t="s">
        <v>63</v>
      </c>
    </row>
    <row r="160" spans="1:7" ht="12.75">
      <c r="A160" s="17" t="s">
        <v>7</v>
      </c>
      <c r="B160" s="1" t="s">
        <v>4</v>
      </c>
      <c r="C160" s="2">
        <v>183.16</v>
      </c>
      <c r="D160" s="2">
        <v>183.16</v>
      </c>
      <c r="E160" s="2">
        <f t="shared" si="2"/>
        <v>0</v>
      </c>
      <c r="F160" s="1" t="s">
        <v>62</v>
      </c>
      <c r="G160" s="18" t="s">
        <v>63</v>
      </c>
    </row>
    <row r="161" spans="1:7" ht="12.75">
      <c r="A161" s="17" t="s">
        <v>7</v>
      </c>
      <c r="B161" s="1" t="s">
        <v>4</v>
      </c>
      <c r="C161" s="2">
        <v>91.49</v>
      </c>
      <c r="D161" s="2">
        <v>91.49</v>
      </c>
      <c r="E161" s="2">
        <f t="shared" si="2"/>
        <v>0</v>
      </c>
      <c r="F161" s="1" t="s">
        <v>62</v>
      </c>
      <c r="G161" s="18" t="s">
        <v>63</v>
      </c>
    </row>
    <row r="162" spans="1:7" ht="12.75">
      <c r="A162" s="17" t="s">
        <v>7</v>
      </c>
      <c r="B162" s="1" t="s">
        <v>4</v>
      </c>
      <c r="C162" s="2">
        <v>48.56</v>
      </c>
      <c r="D162" s="2">
        <v>48.56</v>
      </c>
      <c r="E162" s="2">
        <f t="shared" si="2"/>
        <v>0</v>
      </c>
      <c r="F162" s="1" t="s">
        <v>62</v>
      </c>
      <c r="G162" s="18" t="s">
        <v>63</v>
      </c>
    </row>
    <row r="163" spans="1:7" ht="13.5" thickBot="1">
      <c r="A163" s="19" t="s">
        <v>207</v>
      </c>
      <c r="B163" s="7"/>
      <c r="C163" s="8">
        <f>SUM(C150:C162)</f>
        <v>2624.48</v>
      </c>
      <c r="D163" s="8">
        <f>SUM(D150:D162)</f>
        <v>2624.48</v>
      </c>
      <c r="E163" s="8">
        <f>SUM(E150:E162)</f>
        <v>0</v>
      </c>
      <c r="F163" s="7"/>
      <c r="G163" s="20"/>
    </row>
    <row r="164" spans="1:7" ht="12.75">
      <c r="A164" s="15" t="s">
        <v>9</v>
      </c>
      <c r="B164" s="5" t="s">
        <v>4</v>
      </c>
      <c r="C164" s="6">
        <v>724.49</v>
      </c>
      <c r="D164" s="6">
        <v>724.49</v>
      </c>
      <c r="E164" s="6">
        <f t="shared" si="2"/>
        <v>0</v>
      </c>
      <c r="F164" s="5" t="s">
        <v>64</v>
      </c>
      <c r="G164" s="16" t="s">
        <v>65</v>
      </c>
    </row>
    <row r="165" spans="1:7" ht="12.75">
      <c r="A165" s="17" t="s">
        <v>7</v>
      </c>
      <c r="B165" s="1" t="s">
        <v>4</v>
      </c>
      <c r="C165" s="2">
        <v>1279.6</v>
      </c>
      <c r="D165" s="2">
        <v>1279.6</v>
      </c>
      <c r="E165" s="2">
        <f t="shared" si="2"/>
        <v>0</v>
      </c>
      <c r="F165" s="1" t="s">
        <v>64</v>
      </c>
      <c r="G165" s="18" t="s">
        <v>65</v>
      </c>
    </row>
    <row r="166" spans="1:7" ht="13.5" thickBot="1">
      <c r="A166" s="19" t="s">
        <v>208</v>
      </c>
      <c r="B166" s="7"/>
      <c r="C166" s="8">
        <f>SUM(C164:C165)</f>
        <v>2004.09</v>
      </c>
      <c r="D166" s="8">
        <f>SUM(D164:D165)</f>
        <v>2004.09</v>
      </c>
      <c r="E166" s="8">
        <f>SUM(E164:E165)</f>
        <v>0</v>
      </c>
      <c r="F166" s="7"/>
      <c r="G166" s="20"/>
    </row>
    <row r="167" spans="1:7" ht="12.75">
      <c r="A167" s="15" t="s">
        <v>9</v>
      </c>
      <c r="B167" s="5" t="s">
        <v>4</v>
      </c>
      <c r="C167" s="6">
        <v>189.11</v>
      </c>
      <c r="D167" s="6">
        <v>189.11</v>
      </c>
      <c r="E167" s="6">
        <f t="shared" si="2"/>
        <v>0</v>
      </c>
      <c r="F167" s="5" t="s">
        <v>66</v>
      </c>
      <c r="G167" s="16" t="s">
        <v>67</v>
      </c>
    </row>
    <row r="168" spans="1:7" ht="12.75">
      <c r="A168" s="17" t="s">
        <v>7</v>
      </c>
      <c r="B168" s="1" t="s">
        <v>4</v>
      </c>
      <c r="C168" s="2">
        <v>22.18</v>
      </c>
      <c r="D168" s="2">
        <v>22.18</v>
      </c>
      <c r="E168" s="2">
        <f t="shared" si="2"/>
        <v>0</v>
      </c>
      <c r="F168" s="1" t="s">
        <v>66</v>
      </c>
      <c r="G168" s="18" t="s">
        <v>67</v>
      </c>
    </row>
    <row r="169" spans="1:7" ht="12.75">
      <c r="A169" s="17" t="s">
        <v>7</v>
      </c>
      <c r="B169" s="1" t="s">
        <v>4</v>
      </c>
      <c r="C169" s="2">
        <v>727.91</v>
      </c>
      <c r="D169" s="2">
        <v>727.91</v>
      </c>
      <c r="E169" s="2">
        <f t="shared" si="2"/>
        <v>0</v>
      </c>
      <c r="F169" s="1" t="s">
        <v>66</v>
      </c>
      <c r="G169" s="18" t="s">
        <v>67</v>
      </c>
    </row>
    <row r="170" spans="1:7" ht="12.75">
      <c r="A170" s="17" t="s">
        <v>7</v>
      </c>
      <c r="B170" s="1" t="s">
        <v>4</v>
      </c>
      <c r="C170" s="2">
        <v>408.59</v>
      </c>
      <c r="D170" s="2">
        <v>408.59</v>
      </c>
      <c r="E170" s="2">
        <f t="shared" si="2"/>
        <v>0</v>
      </c>
      <c r="F170" s="1" t="s">
        <v>66</v>
      </c>
      <c r="G170" s="18" t="s">
        <v>67</v>
      </c>
    </row>
    <row r="171" spans="1:7" ht="12.75">
      <c r="A171" s="17" t="s">
        <v>7</v>
      </c>
      <c r="B171" s="1" t="s">
        <v>4</v>
      </c>
      <c r="C171" s="2">
        <v>129.79</v>
      </c>
      <c r="D171" s="2">
        <v>129.79</v>
      </c>
      <c r="E171" s="2">
        <f t="shared" si="2"/>
        <v>0</v>
      </c>
      <c r="F171" s="1" t="s">
        <v>66</v>
      </c>
      <c r="G171" s="18" t="s">
        <v>67</v>
      </c>
    </row>
    <row r="172" spans="1:7" ht="12.75">
      <c r="A172" s="17" t="s">
        <v>17</v>
      </c>
      <c r="B172" s="1" t="s">
        <v>4</v>
      </c>
      <c r="C172" s="2">
        <v>2954.47</v>
      </c>
      <c r="D172" s="2">
        <v>2954.47</v>
      </c>
      <c r="E172" s="2">
        <f t="shared" si="2"/>
        <v>0</v>
      </c>
      <c r="F172" s="1" t="s">
        <v>66</v>
      </c>
      <c r="G172" s="18" t="s">
        <v>67</v>
      </c>
    </row>
    <row r="173" spans="1:7" ht="13.5" thickBot="1">
      <c r="A173" s="19" t="s">
        <v>209</v>
      </c>
      <c r="B173" s="7"/>
      <c r="C173" s="8">
        <f>SUM(C167:C172)</f>
        <v>4432.049999999999</v>
      </c>
      <c r="D173" s="8">
        <f>SUM(D167:D172)</f>
        <v>4432.049999999999</v>
      </c>
      <c r="E173" s="8">
        <f>SUM(E167:E172)</f>
        <v>0</v>
      </c>
      <c r="F173" s="7"/>
      <c r="G173" s="20"/>
    </row>
    <row r="174" spans="1:7" ht="12.75">
      <c r="A174" s="15" t="s">
        <v>9</v>
      </c>
      <c r="B174" s="5" t="s">
        <v>4</v>
      </c>
      <c r="C174" s="6">
        <v>476.14</v>
      </c>
      <c r="D174" s="6">
        <v>476.14</v>
      </c>
      <c r="E174" s="6">
        <f t="shared" si="2"/>
        <v>0</v>
      </c>
      <c r="F174" s="5" t="s">
        <v>69</v>
      </c>
      <c r="G174" s="16" t="s">
        <v>68</v>
      </c>
    </row>
    <row r="175" spans="1:7" ht="12.75">
      <c r="A175" s="17" t="s">
        <v>7</v>
      </c>
      <c r="B175" s="1" t="s">
        <v>4</v>
      </c>
      <c r="C175" s="2">
        <v>591.31</v>
      </c>
      <c r="D175" s="2">
        <v>591.31</v>
      </c>
      <c r="E175" s="2">
        <f t="shared" si="2"/>
        <v>0</v>
      </c>
      <c r="F175" s="1" t="s">
        <v>69</v>
      </c>
      <c r="G175" s="18" t="s">
        <v>68</v>
      </c>
    </row>
    <row r="176" spans="1:7" ht="12.75">
      <c r="A176" s="17" t="s">
        <v>7</v>
      </c>
      <c r="B176" s="1" t="s">
        <v>4</v>
      </c>
      <c r="C176" s="2">
        <v>489.2</v>
      </c>
      <c r="D176" s="2">
        <v>489.2</v>
      </c>
      <c r="E176" s="2">
        <f t="shared" si="2"/>
        <v>0</v>
      </c>
      <c r="F176" s="1" t="s">
        <v>69</v>
      </c>
      <c r="G176" s="18" t="s">
        <v>68</v>
      </c>
    </row>
    <row r="177" spans="1:7" ht="12.75">
      <c r="A177" s="17" t="s">
        <v>10</v>
      </c>
      <c r="B177" s="1" t="s">
        <v>4</v>
      </c>
      <c r="C177" s="2">
        <v>1931.84</v>
      </c>
      <c r="D177" s="2">
        <v>1931.84</v>
      </c>
      <c r="E177" s="2">
        <f t="shared" si="2"/>
        <v>0</v>
      </c>
      <c r="F177" s="1" t="s">
        <v>69</v>
      </c>
      <c r="G177" s="18" t="s">
        <v>68</v>
      </c>
    </row>
    <row r="178" spans="1:7" ht="12.75">
      <c r="A178" s="17" t="s">
        <v>10</v>
      </c>
      <c r="B178" s="1" t="s">
        <v>4</v>
      </c>
      <c r="C178" s="2">
        <v>558.57</v>
      </c>
      <c r="D178" s="2">
        <v>558.57</v>
      </c>
      <c r="E178" s="2">
        <f t="shared" si="2"/>
        <v>0</v>
      </c>
      <c r="F178" s="1" t="s">
        <v>69</v>
      </c>
      <c r="G178" s="18" t="s">
        <v>68</v>
      </c>
    </row>
    <row r="179" spans="1:7" ht="13.5" thickBot="1">
      <c r="A179" s="19" t="s">
        <v>210</v>
      </c>
      <c r="B179" s="7"/>
      <c r="C179" s="8">
        <f>SUM(C174:C178)</f>
        <v>4047.06</v>
      </c>
      <c r="D179" s="8">
        <f>SUM(D174:D178)</f>
        <v>4047.06</v>
      </c>
      <c r="E179" s="8">
        <f>SUM(E174:E178)</f>
        <v>0</v>
      </c>
      <c r="F179" s="7"/>
      <c r="G179" s="20"/>
    </row>
    <row r="180" spans="1:7" ht="12.75">
      <c r="A180" s="15" t="s">
        <v>7</v>
      </c>
      <c r="B180" s="5" t="s">
        <v>4</v>
      </c>
      <c r="C180" s="6">
        <v>91.58</v>
      </c>
      <c r="D180" s="6">
        <v>91.58</v>
      </c>
      <c r="E180" s="6">
        <f t="shared" si="2"/>
        <v>0</v>
      </c>
      <c r="F180" s="5" t="s">
        <v>71</v>
      </c>
      <c r="G180" s="16" t="s">
        <v>70</v>
      </c>
    </row>
    <row r="181" spans="1:7" ht="13.5" thickBot="1">
      <c r="A181" s="19" t="s">
        <v>211</v>
      </c>
      <c r="B181" s="7"/>
      <c r="C181" s="8">
        <f>SUM(C180)</f>
        <v>91.58</v>
      </c>
      <c r="D181" s="8">
        <f>SUM(D180)</f>
        <v>91.58</v>
      </c>
      <c r="E181" s="8">
        <f>SUM(E180)</f>
        <v>0</v>
      </c>
      <c r="F181" s="7"/>
      <c r="G181" s="20"/>
    </row>
    <row r="182" spans="1:7" ht="12.75">
      <c r="A182" s="15" t="s">
        <v>8</v>
      </c>
      <c r="B182" s="5" t="s">
        <v>4</v>
      </c>
      <c r="C182" s="6">
        <v>299.88</v>
      </c>
      <c r="D182" s="6">
        <v>299.88</v>
      </c>
      <c r="E182" s="6">
        <f t="shared" si="2"/>
        <v>0</v>
      </c>
      <c r="F182" s="5" t="s">
        <v>72</v>
      </c>
      <c r="G182" s="16" t="s">
        <v>73</v>
      </c>
    </row>
    <row r="183" spans="1:7" ht="12.75">
      <c r="A183" s="17" t="s">
        <v>8</v>
      </c>
      <c r="B183" s="1" t="s">
        <v>4</v>
      </c>
      <c r="C183" s="2">
        <v>1244.94</v>
      </c>
      <c r="D183" s="2">
        <v>1244.94</v>
      </c>
      <c r="E183" s="2">
        <f t="shared" si="2"/>
        <v>0</v>
      </c>
      <c r="F183" s="1" t="s">
        <v>72</v>
      </c>
      <c r="G183" s="18" t="s">
        <v>73</v>
      </c>
    </row>
    <row r="184" spans="1:7" ht="12.75">
      <c r="A184" s="17" t="s">
        <v>9</v>
      </c>
      <c r="B184" s="1" t="s">
        <v>4</v>
      </c>
      <c r="C184" s="2">
        <v>289.79</v>
      </c>
      <c r="D184" s="2">
        <v>289.79</v>
      </c>
      <c r="E184" s="2">
        <f t="shared" si="2"/>
        <v>0</v>
      </c>
      <c r="F184" s="1" t="s">
        <v>72</v>
      </c>
      <c r="G184" s="18" t="s">
        <v>73</v>
      </c>
    </row>
    <row r="185" spans="1:7" ht="12.75">
      <c r="A185" s="17" t="s">
        <v>7</v>
      </c>
      <c r="B185" s="1" t="s">
        <v>4</v>
      </c>
      <c r="C185" s="2">
        <v>167.41</v>
      </c>
      <c r="D185" s="2">
        <v>167.41</v>
      </c>
      <c r="E185" s="2">
        <f t="shared" si="2"/>
        <v>0</v>
      </c>
      <c r="F185" s="1" t="s">
        <v>72</v>
      </c>
      <c r="G185" s="18" t="s">
        <v>73</v>
      </c>
    </row>
    <row r="186" spans="1:7" ht="12.75">
      <c r="A186" s="17" t="s">
        <v>7</v>
      </c>
      <c r="B186" s="1" t="s">
        <v>4</v>
      </c>
      <c r="C186" s="2">
        <v>824.76</v>
      </c>
      <c r="D186" s="2">
        <v>824.76</v>
      </c>
      <c r="E186" s="2">
        <f t="shared" si="2"/>
        <v>0</v>
      </c>
      <c r="F186" s="1" t="s">
        <v>72</v>
      </c>
      <c r="G186" s="18" t="s">
        <v>73</v>
      </c>
    </row>
    <row r="187" spans="1:7" ht="12.75">
      <c r="A187" s="17" t="s">
        <v>7</v>
      </c>
      <c r="B187" s="1" t="s">
        <v>4</v>
      </c>
      <c r="C187" s="2">
        <v>2707.99</v>
      </c>
      <c r="D187" s="2">
        <v>2707.99</v>
      </c>
      <c r="E187" s="2">
        <f t="shared" si="2"/>
        <v>0</v>
      </c>
      <c r="F187" s="1" t="s">
        <v>72</v>
      </c>
      <c r="G187" s="18" t="s">
        <v>73</v>
      </c>
    </row>
    <row r="188" spans="1:7" ht="12.75">
      <c r="A188" s="17" t="s">
        <v>10</v>
      </c>
      <c r="B188" s="1" t="s">
        <v>4</v>
      </c>
      <c r="C188" s="2">
        <v>1282.05</v>
      </c>
      <c r="D188" s="2">
        <v>1282.05</v>
      </c>
      <c r="E188" s="2">
        <f t="shared" si="2"/>
        <v>0</v>
      </c>
      <c r="F188" s="1" t="s">
        <v>72</v>
      </c>
      <c r="G188" s="18" t="s">
        <v>73</v>
      </c>
    </row>
    <row r="189" spans="1:7" ht="12.75">
      <c r="A189" s="17" t="s">
        <v>10</v>
      </c>
      <c r="B189" s="1" t="s">
        <v>4</v>
      </c>
      <c r="C189" s="2">
        <v>8304.39</v>
      </c>
      <c r="D189" s="2">
        <v>4604.39</v>
      </c>
      <c r="E189" s="2">
        <f t="shared" si="2"/>
        <v>3699.999999999999</v>
      </c>
      <c r="F189" s="1" t="s">
        <v>72</v>
      </c>
      <c r="G189" s="18" t="s">
        <v>73</v>
      </c>
    </row>
    <row r="190" spans="1:7" ht="13.5" thickBot="1">
      <c r="A190" s="19" t="s">
        <v>212</v>
      </c>
      <c r="B190" s="7"/>
      <c r="C190" s="8">
        <f>SUM(C182:C189)</f>
        <v>15121.21</v>
      </c>
      <c r="D190" s="8">
        <f>SUM(D182:D189)</f>
        <v>11421.210000000001</v>
      </c>
      <c r="E190" s="8">
        <f>SUM(E182:E189)</f>
        <v>3699.999999999999</v>
      </c>
      <c r="F190" s="7"/>
      <c r="G190" s="20"/>
    </row>
    <row r="191" spans="1:7" ht="12.75">
      <c r="A191" s="15" t="s">
        <v>8</v>
      </c>
      <c r="B191" s="5" t="s">
        <v>4</v>
      </c>
      <c r="C191" s="6">
        <v>5828.24</v>
      </c>
      <c r="D191" s="6">
        <v>5828.24</v>
      </c>
      <c r="E191" s="6">
        <f t="shared" si="2"/>
        <v>0</v>
      </c>
      <c r="F191" s="5" t="s">
        <v>74</v>
      </c>
      <c r="G191" s="16" t="s">
        <v>75</v>
      </c>
    </row>
    <row r="192" spans="1:7" ht="12.75">
      <c r="A192" s="17" t="s">
        <v>8</v>
      </c>
      <c r="B192" s="1" t="s">
        <v>4</v>
      </c>
      <c r="C192" s="2">
        <v>4196.24</v>
      </c>
      <c r="D192" s="2">
        <v>4196.24</v>
      </c>
      <c r="E192" s="2">
        <f t="shared" si="2"/>
        <v>0</v>
      </c>
      <c r="F192" s="1" t="s">
        <v>74</v>
      </c>
      <c r="G192" s="18" t="s">
        <v>75</v>
      </c>
    </row>
    <row r="193" spans="1:7" ht="12.75">
      <c r="A193" s="17" t="s">
        <v>8</v>
      </c>
      <c r="B193" s="1" t="s">
        <v>4</v>
      </c>
      <c r="C193" s="2">
        <v>3577.82</v>
      </c>
      <c r="D193" s="2">
        <v>3577.82</v>
      </c>
      <c r="E193" s="2">
        <f t="shared" si="2"/>
        <v>0</v>
      </c>
      <c r="F193" s="1" t="s">
        <v>74</v>
      </c>
      <c r="G193" s="18" t="s">
        <v>75</v>
      </c>
    </row>
    <row r="194" spans="1:7" ht="12.75">
      <c r="A194" s="17" t="s">
        <v>8</v>
      </c>
      <c r="B194" s="1" t="s">
        <v>4</v>
      </c>
      <c r="C194" s="2">
        <v>1571.57</v>
      </c>
      <c r="D194" s="2">
        <v>1571.57</v>
      </c>
      <c r="E194" s="2">
        <f t="shared" si="2"/>
        <v>0</v>
      </c>
      <c r="F194" s="1" t="s">
        <v>74</v>
      </c>
      <c r="G194" s="18" t="s">
        <v>75</v>
      </c>
    </row>
    <row r="195" spans="1:7" ht="12.75">
      <c r="A195" s="17" t="s">
        <v>9</v>
      </c>
      <c r="B195" s="1" t="s">
        <v>4</v>
      </c>
      <c r="C195" s="2">
        <v>4998.04</v>
      </c>
      <c r="D195" s="2">
        <v>4998.04</v>
      </c>
      <c r="E195" s="2">
        <f t="shared" si="2"/>
        <v>0</v>
      </c>
      <c r="F195" s="1" t="s">
        <v>74</v>
      </c>
      <c r="G195" s="18" t="s">
        <v>75</v>
      </c>
    </row>
    <row r="196" spans="1:7" ht="12.75">
      <c r="A196" s="17" t="s">
        <v>9</v>
      </c>
      <c r="B196" s="1" t="s">
        <v>4</v>
      </c>
      <c r="C196" s="2">
        <v>26940.22</v>
      </c>
      <c r="D196" s="2">
        <v>18016.22</v>
      </c>
      <c r="E196" s="2">
        <f t="shared" si="2"/>
        <v>8924</v>
      </c>
      <c r="F196" s="1" t="s">
        <v>74</v>
      </c>
      <c r="G196" s="18" t="s">
        <v>75</v>
      </c>
    </row>
    <row r="197" spans="1:7" ht="12.75">
      <c r="A197" s="17" t="s">
        <v>9</v>
      </c>
      <c r="B197" s="1" t="s">
        <v>4</v>
      </c>
      <c r="C197" s="2">
        <v>54687.53</v>
      </c>
      <c r="D197" s="2">
        <v>37439.53</v>
      </c>
      <c r="E197" s="2">
        <f t="shared" si="2"/>
        <v>17248</v>
      </c>
      <c r="F197" s="1" t="s">
        <v>74</v>
      </c>
      <c r="G197" s="18" t="s">
        <v>75</v>
      </c>
    </row>
    <row r="198" spans="1:7" ht="12.75">
      <c r="A198" s="17" t="s">
        <v>9</v>
      </c>
      <c r="B198" s="1" t="s">
        <v>4</v>
      </c>
      <c r="C198" s="2">
        <v>719.58</v>
      </c>
      <c r="D198" s="2">
        <v>719.58</v>
      </c>
      <c r="E198" s="2">
        <f t="shared" si="2"/>
        <v>0</v>
      </c>
      <c r="F198" s="1" t="s">
        <v>74</v>
      </c>
      <c r="G198" s="18" t="s">
        <v>75</v>
      </c>
    </row>
    <row r="199" spans="1:7" ht="12.75">
      <c r="A199" s="17" t="s">
        <v>9</v>
      </c>
      <c r="B199" s="1" t="s">
        <v>4</v>
      </c>
      <c r="C199" s="2">
        <v>15559.53</v>
      </c>
      <c r="D199" s="2">
        <v>10049.53</v>
      </c>
      <c r="E199" s="2">
        <f t="shared" si="2"/>
        <v>5510</v>
      </c>
      <c r="F199" s="1" t="s">
        <v>74</v>
      </c>
      <c r="G199" s="18" t="s">
        <v>75</v>
      </c>
    </row>
    <row r="200" spans="1:7" ht="12.75">
      <c r="A200" s="17" t="s">
        <v>7</v>
      </c>
      <c r="B200" s="1" t="s">
        <v>4</v>
      </c>
      <c r="C200" s="2">
        <v>27790.06</v>
      </c>
      <c r="D200" s="2">
        <v>27790.06</v>
      </c>
      <c r="E200" s="2">
        <f t="shared" si="2"/>
        <v>0</v>
      </c>
      <c r="F200" s="1" t="s">
        <v>74</v>
      </c>
      <c r="G200" s="18" t="s">
        <v>75</v>
      </c>
    </row>
    <row r="201" spans="1:7" ht="12.75">
      <c r="A201" s="17" t="s">
        <v>7</v>
      </c>
      <c r="B201" s="1" t="s">
        <v>4</v>
      </c>
      <c r="C201" s="2">
        <v>9000.81</v>
      </c>
      <c r="D201" s="2">
        <v>9000.81</v>
      </c>
      <c r="E201" s="2">
        <f t="shared" si="2"/>
        <v>0</v>
      </c>
      <c r="F201" s="1" t="s">
        <v>74</v>
      </c>
      <c r="G201" s="18" t="s">
        <v>75</v>
      </c>
    </row>
    <row r="202" spans="1:7" ht="12.75">
      <c r="A202" s="17" t="s">
        <v>7</v>
      </c>
      <c r="B202" s="1" t="s">
        <v>4</v>
      </c>
      <c r="C202" s="2">
        <v>823.51</v>
      </c>
      <c r="D202" s="2">
        <v>823.51</v>
      </c>
      <c r="E202" s="2">
        <f aca="true" t="shared" si="3" ref="E202:E265">C202-D202</f>
        <v>0</v>
      </c>
      <c r="F202" s="1" t="s">
        <v>74</v>
      </c>
      <c r="G202" s="18" t="s">
        <v>75</v>
      </c>
    </row>
    <row r="203" spans="1:7" ht="12.75">
      <c r="A203" s="17" t="s">
        <v>7</v>
      </c>
      <c r="B203" s="1" t="s">
        <v>4</v>
      </c>
      <c r="C203" s="2">
        <v>5325.61</v>
      </c>
      <c r="D203" s="2">
        <v>5325.61</v>
      </c>
      <c r="E203" s="2">
        <f t="shared" si="3"/>
        <v>0</v>
      </c>
      <c r="F203" s="1" t="s">
        <v>74</v>
      </c>
      <c r="G203" s="18" t="s">
        <v>75</v>
      </c>
    </row>
    <row r="204" spans="1:7" ht="12.75">
      <c r="A204" s="17" t="s">
        <v>7</v>
      </c>
      <c r="B204" s="1" t="s">
        <v>4</v>
      </c>
      <c r="C204" s="2">
        <v>791.9</v>
      </c>
      <c r="D204" s="2">
        <v>791.9</v>
      </c>
      <c r="E204" s="2">
        <f t="shared" si="3"/>
        <v>0</v>
      </c>
      <c r="F204" s="1" t="s">
        <v>74</v>
      </c>
      <c r="G204" s="18" t="s">
        <v>75</v>
      </c>
    </row>
    <row r="205" spans="1:7" ht="12.75">
      <c r="A205" s="17" t="s">
        <v>10</v>
      </c>
      <c r="B205" s="1" t="s">
        <v>4</v>
      </c>
      <c r="C205" s="2">
        <v>53485.07</v>
      </c>
      <c r="D205" s="2">
        <v>31713.07</v>
      </c>
      <c r="E205" s="2">
        <f t="shared" si="3"/>
        <v>21772</v>
      </c>
      <c r="F205" s="1" t="s">
        <v>74</v>
      </c>
      <c r="G205" s="18" t="s">
        <v>75</v>
      </c>
    </row>
    <row r="206" spans="1:7" ht="12.75">
      <c r="A206" s="17" t="s">
        <v>10</v>
      </c>
      <c r="B206" s="1" t="s">
        <v>4</v>
      </c>
      <c r="C206" s="2">
        <v>14005.42</v>
      </c>
      <c r="D206" s="2">
        <v>8025.42</v>
      </c>
      <c r="E206" s="2">
        <f t="shared" si="3"/>
        <v>5980</v>
      </c>
      <c r="F206" s="1" t="s">
        <v>74</v>
      </c>
      <c r="G206" s="18" t="s">
        <v>75</v>
      </c>
    </row>
    <row r="207" spans="1:7" ht="12.75">
      <c r="A207" s="17" t="s">
        <v>10</v>
      </c>
      <c r="B207" s="1" t="s">
        <v>4</v>
      </c>
      <c r="C207" s="2">
        <v>3863.83</v>
      </c>
      <c r="D207" s="2">
        <v>3863.83</v>
      </c>
      <c r="E207" s="2">
        <f t="shared" si="3"/>
        <v>0</v>
      </c>
      <c r="F207" s="1" t="s">
        <v>74</v>
      </c>
      <c r="G207" s="18" t="s">
        <v>75</v>
      </c>
    </row>
    <row r="208" spans="1:7" ht="12.75">
      <c r="A208" s="17" t="s">
        <v>10</v>
      </c>
      <c r="B208" s="1" t="s">
        <v>4</v>
      </c>
      <c r="C208" s="2">
        <v>15406.39</v>
      </c>
      <c r="D208" s="2">
        <v>8866.39</v>
      </c>
      <c r="E208" s="2">
        <f t="shared" si="3"/>
        <v>6540</v>
      </c>
      <c r="F208" s="1" t="s">
        <v>74</v>
      </c>
      <c r="G208" s="18" t="s">
        <v>75</v>
      </c>
    </row>
    <row r="209" spans="1:7" ht="13.5" thickBot="1">
      <c r="A209" s="19" t="s">
        <v>213</v>
      </c>
      <c r="B209" s="7"/>
      <c r="C209" s="8">
        <f>SUM(C191:C208)</f>
        <v>248571.37</v>
      </c>
      <c r="D209" s="8">
        <f>SUM(D191:D208)</f>
        <v>182597.37</v>
      </c>
      <c r="E209" s="8">
        <f>SUM(E191:E208)</f>
        <v>65974</v>
      </c>
      <c r="F209" s="7"/>
      <c r="G209" s="20"/>
    </row>
    <row r="210" spans="1:7" ht="12.75">
      <c r="A210" s="15" t="s">
        <v>9</v>
      </c>
      <c r="B210" s="5" t="s">
        <v>4</v>
      </c>
      <c r="C210" s="6">
        <v>62.44</v>
      </c>
      <c r="D210" s="6">
        <v>62.44</v>
      </c>
      <c r="E210" s="6">
        <f t="shared" si="3"/>
        <v>0</v>
      </c>
      <c r="F210" s="5" t="s">
        <v>77</v>
      </c>
      <c r="G210" s="16" t="s">
        <v>76</v>
      </c>
    </row>
    <row r="211" spans="1:7" ht="12.75">
      <c r="A211" s="17" t="s">
        <v>7</v>
      </c>
      <c r="B211" s="1" t="s">
        <v>4</v>
      </c>
      <c r="C211" s="2">
        <v>2480.54</v>
      </c>
      <c r="D211" s="2">
        <v>2480.54</v>
      </c>
      <c r="E211" s="2">
        <f t="shared" si="3"/>
        <v>0</v>
      </c>
      <c r="F211" s="1" t="s">
        <v>77</v>
      </c>
      <c r="G211" s="18" t="s">
        <v>76</v>
      </c>
    </row>
    <row r="212" spans="1:7" ht="12.75">
      <c r="A212" s="17" t="s">
        <v>78</v>
      </c>
      <c r="B212" s="1" t="s">
        <v>4</v>
      </c>
      <c r="C212" s="2">
        <v>841.07</v>
      </c>
      <c r="D212" s="2">
        <v>420.54</v>
      </c>
      <c r="E212" s="2">
        <f t="shared" si="3"/>
        <v>420.53000000000003</v>
      </c>
      <c r="F212" s="1" t="s">
        <v>77</v>
      </c>
      <c r="G212" s="18" t="s">
        <v>76</v>
      </c>
    </row>
    <row r="213" spans="1:7" ht="13.5" thickBot="1">
      <c r="A213" s="19" t="s">
        <v>214</v>
      </c>
      <c r="B213" s="7"/>
      <c r="C213" s="8">
        <f>SUM(C210:C212)</f>
        <v>3384.05</v>
      </c>
      <c r="D213" s="8">
        <f>SUM(D210:D212)</f>
        <v>2963.52</v>
      </c>
      <c r="E213" s="8">
        <f>SUM(E210:E212)</f>
        <v>420.53000000000003</v>
      </c>
      <c r="F213" s="7"/>
      <c r="G213" s="20"/>
    </row>
    <row r="214" spans="1:7" ht="12.75">
      <c r="A214" s="15" t="s">
        <v>8</v>
      </c>
      <c r="B214" s="5" t="s">
        <v>4</v>
      </c>
      <c r="C214" s="6">
        <v>10069.87</v>
      </c>
      <c r="D214" s="6">
        <v>10069.87</v>
      </c>
      <c r="E214" s="6">
        <f t="shared" si="3"/>
        <v>0</v>
      </c>
      <c r="F214" s="5" t="s">
        <v>80</v>
      </c>
      <c r="G214" s="16" t="s">
        <v>79</v>
      </c>
    </row>
    <row r="215" spans="1:7" ht="12.75">
      <c r="A215" s="17" t="s">
        <v>8</v>
      </c>
      <c r="B215" s="1" t="s">
        <v>4</v>
      </c>
      <c r="C215" s="2">
        <v>2465.74</v>
      </c>
      <c r="D215" s="2">
        <v>2465.74</v>
      </c>
      <c r="E215" s="2">
        <f t="shared" si="3"/>
        <v>0</v>
      </c>
      <c r="F215" s="1" t="s">
        <v>80</v>
      </c>
      <c r="G215" s="18" t="s">
        <v>79</v>
      </c>
    </row>
    <row r="216" spans="1:7" ht="12.75">
      <c r="A216" s="17" t="s">
        <v>9</v>
      </c>
      <c r="B216" s="1" t="s">
        <v>4</v>
      </c>
      <c r="C216" s="2">
        <v>259.83</v>
      </c>
      <c r="D216" s="2">
        <v>259.83</v>
      </c>
      <c r="E216" s="2">
        <f t="shared" si="3"/>
        <v>0</v>
      </c>
      <c r="F216" s="1" t="s">
        <v>80</v>
      </c>
      <c r="G216" s="18" t="s">
        <v>79</v>
      </c>
    </row>
    <row r="217" spans="1:7" ht="12.75">
      <c r="A217" s="17" t="s">
        <v>7</v>
      </c>
      <c r="B217" s="1" t="s">
        <v>4</v>
      </c>
      <c r="C217" s="2">
        <v>11120.25</v>
      </c>
      <c r="D217" s="2">
        <v>11120.25</v>
      </c>
      <c r="E217" s="2">
        <f t="shared" si="3"/>
        <v>0</v>
      </c>
      <c r="F217" s="1" t="s">
        <v>80</v>
      </c>
      <c r="G217" s="18" t="s">
        <v>79</v>
      </c>
    </row>
    <row r="218" spans="1:7" ht="12.75">
      <c r="A218" s="17" t="s">
        <v>7</v>
      </c>
      <c r="B218" s="1" t="s">
        <v>4</v>
      </c>
      <c r="C218" s="2">
        <v>3987.28</v>
      </c>
      <c r="D218" s="2">
        <v>3987.28</v>
      </c>
      <c r="E218" s="2">
        <f t="shared" si="3"/>
        <v>0</v>
      </c>
      <c r="F218" s="1" t="s">
        <v>80</v>
      </c>
      <c r="G218" s="18" t="s">
        <v>79</v>
      </c>
    </row>
    <row r="219" spans="1:7" ht="12.75">
      <c r="A219" s="17" t="s">
        <v>10</v>
      </c>
      <c r="B219" s="1" t="s">
        <v>4</v>
      </c>
      <c r="C219" s="2">
        <v>43812.04</v>
      </c>
      <c r="D219" s="2">
        <v>25909.04</v>
      </c>
      <c r="E219" s="2">
        <f t="shared" si="3"/>
        <v>17903</v>
      </c>
      <c r="F219" s="1" t="s">
        <v>80</v>
      </c>
      <c r="G219" s="18" t="s">
        <v>79</v>
      </c>
    </row>
    <row r="220" spans="1:7" ht="12.75">
      <c r="A220" s="17" t="s">
        <v>10</v>
      </c>
      <c r="B220" s="1" t="s">
        <v>4</v>
      </c>
      <c r="C220" s="2">
        <v>19871.71</v>
      </c>
      <c r="D220" s="2">
        <v>11544.71</v>
      </c>
      <c r="E220" s="2">
        <f t="shared" si="3"/>
        <v>8327</v>
      </c>
      <c r="F220" s="1" t="s">
        <v>80</v>
      </c>
      <c r="G220" s="18" t="s">
        <v>79</v>
      </c>
    </row>
    <row r="221" spans="1:7" ht="13.5" thickBot="1">
      <c r="A221" s="19" t="s">
        <v>215</v>
      </c>
      <c r="B221" s="7"/>
      <c r="C221" s="8">
        <f>SUM(C214:C220)</f>
        <v>91586.72</v>
      </c>
      <c r="D221" s="8">
        <f>SUM(D214:D220)</f>
        <v>65356.72</v>
      </c>
      <c r="E221" s="8">
        <f>SUM(E214:E220)</f>
        <v>26230</v>
      </c>
      <c r="F221" s="7"/>
      <c r="G221" s="20"/>
    </row>
    <row r="222" spans="1:7" ht="12.75">
      <c r="A222" s="15" t="s">
        <v>7</v>
      </c>
      <c r="B222" s="5" t="s">
        <v>4</v>
      </c>
      <c r="C222" s="6">
        <v>525.11</v>
      </c>
      <c r="D222" s="6">
        <v>525.11</v>
      </c>
      <c r="E222" s="6">
        <f t="shared" si="3"/>
        <v>0</v>
      </c>
      <c r="F222" s="5" t="s">
        <v>82</v>
      </c>
      <c r="G222" s="16" t="s">
        <v>81</v>
      </c>
    </row>
    <row r="223" spans="1:7" ht="13.5" thickBot="1">
      <c r="A223" s="19" t="s">
        <v>216</v>
      </c>
      <c r="B223" s="7"/>
      <c r="C223" s="8">
        <f>SUM(C222)</f>
        <v>525.11</v>
      </c>
      <c r="D223" s="8">
        <f>SUM(D222)</f>
        <v>525.11</v>
      </c>
      <c r="E223" s="8">
        <f>SUM(E222)</f>
        <v>0</v>
      </c>
      <c r="F223" s="7"/>
      <c r="G223" s="20"/>
    </row>
    <row r="224" spans="1:7" ht="12.75">
      <c r="A224" s="15" t="s">
        <v>7</v>
      </c>
      <c r="B224" s="5" t="s">
        <v>4</v>
      </c>
      <c r="C224" s="6">
        <v>845.14</v>
      </c>
      <c r="D224" s="6">
        <v>845.14</v>
      </c>
      <c r="E224" s="6">
        <f t="shared" si="3"/>
        <v>0</v>
      </c>
      <c r="F224" s="5" t="s">
        <v>84</v>
      </c>
      <c r="G224" s="16" t="s">
        <v>83</v>
      </c>
    </row>
    <row r="225" spans="1:7" ht="13.5" thickBot="1">
      <c r="A225" s="19" t="s">
        <v>217</v>
      </c>
      <c r="B225" s="7"/>
      <c r="C225" s="8">
        <f>SUM(C224)</f>
        <v>845.14</v>
      </c>
      <c r="D225" s="8">
        <f>SUM(D224)</f>
        <v>845.14</v>
      </c>
      <c r="E225" s="8">
        <f>SUM(E224)</f>
        <v>0</v>
      </c>
      <c r="F225" s="7"/>
      <c r="G225" s="20"/>
    </row>
    <row r="226" spans="1:7" ht="12.75">
      <c r="A226" s="15" t="s">
        <v>9</v>
      </c>
      <c r="B226" s="5" t="s">
        <v>4</v>
      </c>
      <c r="C226" s="6">
        <v>14949.24</v>
      </c>
      <c r="D226" s="6">
        <v>14949.24</v>
      </c>
      <c r="E226" s="6">
        <f t="shared" si="3"/>
        <v>0</v>
      </c>
      <c r="F226" s="5" t="s">
        <v>86</v>
      </c>
      <c r="G226" s="16" t="s">
        <v>85</v>
      </c>
    </row>
    <row r="227" spans="1:7" ht="12.75">
      <c r="A227" s="17" t="s">
        <v>7</v>
      </c>
      <c r="B227" s="1" t="s">
        <v>4</v>
      </c>
      <c r="C227" s="2">
        <v>198.73</v>
      </c>
      <c r="D227" s="2">
        <v>198.73</v>
      </c>
      <c r="E227" s="2">
        <f t="shared" si="3"/>
        <v>0</v>
      </c>
      <c r="F227" s="1" t="s">
        <v>86</v>
      </c>
      <c r="G227" s="18" t="s">
        <v>85</v>
      </c>
    </row>
    <row r="228" spans="1:7" ht="13.5" thickBot="1">
      <c r="A228" s="19" t="s">
        <v>218</v>
      </c>
      <c r="B228" s="7"/>
      <c r="C228" s="8">
        <f>SUM(C226:C227)</f>
        <v>15147.97</v>
      </c>
      <c r="D228" s="8">
        <f>SUM(D226:D227)</f>
        <v>15147.97</v>
      </c>
      <c r="E228" s="8">
        <f>SUM(E226:E227)</f>
        <v>0</v>
      </c>
      <c r="F228" s="7"/>
      <c r="G228" s="20"/>
    </row>
    <row r="229" spans="1:7" ht="12.75">
      <c r="A229" s="15" t="s">
        <v>7</v>
      </c>
      <c r="B229" s="5" t="s">
        <v>4</v>
      </c>
      <c r="C229" s="6">
        <v>377.52</v>
      </c>
      <c r="D229" s="6">
        <v>377.52</v>
      </c>
      <c r="E229" s="6">
        <f t="shared" si="3"/>
        <v>0</v>
      </c>
      <c r="F229" s="5" t="s">
        <v>87</v>
      </c>
      <c r="G229" s="16" t="s">
        <v>88</v>
      </c>
    </row>
    <row r="230" spans="1:7" ht="12.75">
      <c r="A230" s="17" t="s">
        <v>7</v>
      </c>
      <c r="B230" s="1" t="s">
        <v>4</v>
      </c>
      <c r="C230" s="2">
        <v>315.62</v>
      </c>
      <c r="D230" s="2">
        <v>315.62</v>
      </c>
      <c r="E230" s="2">
        <f t="shared" si="3"/>
        <v>0</v>
      </c>
      <c r="F230" s="1" t="s">
        <v>87</v>
      </c>
      <c r="G230" s="18" t="s">
        <v>88</v>
      </c>
    </row>
    <row r="231" spans="1:7" ht="13.5" thickBot="1">
      <c r="A231" s="19" t="s">
        <v>219</v>
      </c>
      <c r="B231" s="7"/>
      <c r="C231" s="8">
        <f>SUM(C229:C230)</f>
        <v>693.14</v>
      </c>
      <c r="D231" s="8">
        <f>SUM(D229:D230)</f>
        <v>693.14</v>
      </c>
      <c r="E231" s="8">
        <f>SUM(E229:E230)</f>
        <v>0</v>
      </c>
      <c r="F231" s="7"/>
      <c r="G231" s="20"/>
    </row>
    <row r="232" spans="1:7" ht="12.75">
      <c r="A232" s="15" t="s">
        <v>8</v>
      </c>
      <c r="B232" s="5" t="s">
        <v>4</v>
      </c>
      <c r="C232" s="6">
        <v>459.44</v>
      </c>
      <c r="D232" s="6">
        <v>459.44</v>
      </c>
      <c r="E232" s="6">
        <f t="shared" si="3"/>
        <v>0</v>
      </c>
      <c r="F232" s="5" t="s">
        <v>89</v>
      </c>
      <c r="G232" s="16" t="s">
        <v>90</v>
      </c>
    </row>
    <row r="233" spans="1:7" ht="12.75">
      <c r="A233" s="17" t="s">
        <v>9</v>
      </c>
      <c r="B233" s="1" t="s">
        <v>4</v>
      </c>
      <c r="C233" s="2">
        <v>409.73</v>
      </c>
      <c r="D233" s="2">
        <v>409.73</v>
      </c>
      <c r="E233" s="2">
        <f t="shared" si="3"/>
        <v>0</v>
      </c>
      <c r="F233" s="1" t="s">
        <v>89</v>
      </c>
      <c r="G233" s="18" t="s">
        <v>90</v>
      </c>
    </row>
    <row r="234" spans="1:7" ht="12.75">
      <c r="A234" s="17" t="s">
        <v>9</v>
      </c>
      <c r="B234" s="1" t="s">
        <v>4</v>
      </c>
      <c r="C234" s="2">
        <v>619.64</v>
      </c>
      <c r="D234" s="2">
        <v>619.64</v>
      </c>
      <c r="E234" s="2">
        <f t="shared" si="3"/>
        <v>0</v>
      </c>
      <c r="F234" s="1" t="s">
        <v>89</v>
      </c>
      <c r="G234" s="18" t="s">
        <v>90</v>
      </c>
    </row>
    <row r="235" spans="1:7" ht="12.75">
      <c r="A235" s="17" t="s">
        <v>7</v>
      </c>
      <c r="B235" s="1" t="s">
        <v>4</v>
      </c>
      <c r="C235" s="2">
        <v>3995.82</v>
      </c>
      <c r="D235" s="2">
        <v>3995.82</v>
      </c>
      <c r="E235" s="2">
        <f t="shared" si="3"/>
        <v>0</v>
      </c>
      <c r="F235" s="1" t="s">
        <v>89</v>
      </c>
      <c r="G235" s="18" t="s">
        <v>90</v>
      </c>
    </row>
    <row r="236" spans="1:7" ht="12.75">
      <c r="A236" s="17" t="s">
        <v>7</v>
      </c>
      <c r="B236" s="1" t="s">
        <v>4</v>
      </c>
      <c r="C236" s="2">
        <v>922.6</v>
      </c>
      <c r="D236" s="2">
        <v>922.6</v>
      </c>
      <c r="E236" s="2">
        <f t="shared" si="3"/>
        <v>0</v>
      </c>
      <c r="F236" s="1" t="s">
        <v>89</v>
      </c>
      <c r="G236" s="18" t="s">
        <v>90</v>
      </c>
    </row>
    <row r="237" spans="1:7" ht="12.75">
      <c r="A237" s="17" t="s">
        <v>10</v>
      </c>
      <c r="B237" s="1" t="s">
        <v>4</v>
      </c>
      <c r="C237" s="2">
        <v>8149.58</v>
      </c>
      <c r="D237" s="2">
        <v>4511.58</v>
      </c>
      <c r="E237" s="2">
        <f t="shared" si="3"/>
        <v>3638</v>
      </c>
      <c r="F237" s="1" t="s">
        <v>89</v>
      </c>
      <c r="G237" s="18" t="s">
        <v>90</v>
      </c>
    </row>
    <row r="238" spans="1:7" ht="12.75">
      <c r="A238" s="17" t="s">
        <v>10</v>
      </c>
      <c r="B238" s="1" t="s">
        <v>4</v>
      </c>
      <c r="C238" s="2">
        <v>1697.18</v>
      </c>
      <c r="D238" s="2">
        <v>1697.18</v>
      </c>
      <c r="E238" s="2">
        <f t="shared" si="3"/>
        <v>0</v>
      </c>
      <c r="F238" s="1" t="s">
        <v>89</v>
      </c>
      <c r="G238" s="18" t="s">
        <v>90</v>
      </c>
    </row>
    <row r="239" spans="1:7" ht="12.75">
      <c r="A239" s="17" t="s">
        <v>17</v>
      </c>
      <c r="B239" s="1" t="s">
        <v>4</v>
      </c>
      <c r="C239" s="2">
        <v>3371.47</v>
      </c>
      <c r="D239" s="2">
        <v>3371.47</v>
      </c>
      <c r="E239" s="2">
        <f t="shared" si="3"/>
        <v>0</v>
      </c>
      <c r="F239" s="1" t="s">
        <v>89</v>
      </c>
      <c r="G239" s="18" t="s">
        <v>90</v>
      </c>
    </row>
    <row r="240" spans="1:7" ht="13.5" thickBot="1">
      <c r="A240" s="19" t="s">
        <v>220</v>
      </c>
      <c r="B240" s="7"/>
      <c r="C240" s="8">
        <f>SUM(C232:C239)</f>
        <v>19625.460000000003</v>
      </c>
      <c r="D240" s="8">
        <f>SUM(D232:D239)</f>
        <v>15987.460000000001</v>
      </c>
      <c r="E240" s="8">
        <f>SUM(E232:E239)</f>
        <v>3638</v>
      </c>
      <c r="F240" s="7"/>
      <c r="G240" s="20"/>
    </row>
    <row r="241" spans="1:7" ht="12.75">
      <c r="A241" s="15" t="s">
        <v>8</v>
      </c>
      <c r="B241" s="5" t="s">
        <v>4</v>
      </c>
      <c r="C241" s="6">
        <v>83312.4</v>
      </c>
      <c r="D241" s="6">
        <v>83312.4</v>
      </c>
      <c r="E241" s="6">
        <f t="shared" si="3"/>
        <v>0</v>
      </c>
      <c r="F241" s="5" t="s">
        <v>91</v>
      </c>
      <c r="G241" s="16" t="s">
        <v>92</v>
      </c>
    </row>
    <row r="242" spans="1:7" ht="12.75">
      <c r="A242" s="17" t="s">
        <v>9</v>
      </c>
      <c r="B242" s="1" t="s">
        <v>4</v>
      </c>
      <c r="C242" s="2">
        <v>26124.79</v>
      </c>
      <c r="D242" s="2">
        <v>26124.79</v>
      </c>
      <c r="E242" s="2">
        <f t="shared" si="3"/>
        <v>0</v>
      </c>
      <c r="F242" s="1" t="s">
        <v>91</v>
      </c>
      <c r="G242" s="18" t="s">
        <v>92</v>
      </c>
    </row>
    <row r="243" spans="1:7" ht="12.75">
      <c r="A243" s="17" t="s">
        <v>9</v>
      </c>
      <c r="B243" s="1" t="s">
        <v>4</v>
      </c>
      <c r="C243" s="2">
        <v>276300.25</v>
      </c>
      <c r="D243" s="2">
        <v>192568.25</v>
      </c>
      <c r="E243" s="2">
        <f t="shared" si="3"/>
        <v>83732</v>
      </c>
      <c r="F243" s="1" t="s">
        <v>91</v>
      </c>
      <c r="G243" s="18" t="s">
        <v>92</v>
      </c>
    </row>
    <row r="244" spans="1:7" ht="12.75">
      <c r="A244" s="17" t="s">
        <v>7</v>
      </c>
      <c r="B244" s="1" t="s">
        <v>4</v>
      </c>
      <c r="C244" s="2">
        <v>423.03</v>
      </c>
      <c r="D244" s="2">
        <v>423.03</v>
      </c>
      <c r="E244" s="2">
        <f t="shared" si="3"/>
        <v>0</v>
      </c>
      <c r="F244" s="1" t="s">
        <v>91</v>
      </c>
      <c r="G244" s="18" t="s">
        <v>92</v>
      </c>
    </row>
    <row r="245" spans="1:7" ht="12.75">
      <c r="A245" s="17" t="s">
        <v>7</v>
      </c>
      <c r="B245" s="1" t="s">
        <v>4</v>
      </c>
      <c r="C245" s="2">
        <v>1825.44</v>
      </c>
      <c r="D245" s="2">
        <v>1825.44</v>
      </c>
      <c r="E245" s="2">
        <f t="shared" si="3"/>
        <v>0</v>
      </c>
      <c r="F245" s="1" t="s">
        <v>91</v>
      </c>
      <c r="G245" s="18" t="s">
        <v>92</v>
      </c>
    </row>
    <row r="246" spans="1:7" ht="12.75">
      <c r="A246" s="17" t="s">
        <v>7</v>
      </c>
      <c r="B246" s="1" t="s">
        <v>4</v>
      </c>
      <c r="C246" s="2">
        <v>93637.7</v>
      </c>
      <c r="D246" s="2">
        <v>93637.7</v>
      </c>
      <c r="E246" s="2">
        <f t="shared" si="3"/>
        <v>0</v>
      </c>
      <c r="F246" s="1" t="s">
        <v>91</v>
      </c>
      <c r="G246" s="18" t="s">
        <v>92</v>
      </c>
    </row>
    <row r="247" spans="1:7" ht="12.75">
      <c r="A247" s="17" t="s">
        <v>7</v>
      </c>
      <c r="B247" s="1" t="s">
        <v>4</v>
      </c>
      <c r="C247" s="2">
        <v>635.99</v>
      </c>
      <c r="D247" s="2">
        <v>635.99</v>
      </c>
      <c r="E247" s="2">
        <f t="shared" si="3"/>
        <v>0</v>
      </c>
      <c r="F247" s="1" t="s">
        <v>91</v>
      </c>
      <c r="G247" s="18" t="s">
        <v>92</v>
      </c>
    </row>
    <row r="248" spans="1:7" ht="12.75">
      <c r="A248" s="17" t="s">
        <v>10</v>
      </c>
      <c r="B248" s="1" t="s">
        <v>4</v>
      </c>
      <c r="C248" s="2">
        <v>5910.46</v>
      </c>
      <c r="D248" s="2">
        <v>3193.68</v>
      </c>
      <c r="E248" s="2">
        <f t="shared" si="3"/>
        <v>2716.78</v>
      </c>
      <c r="F248" s="1" t="s">
        <v>91</v>
      </c>
      <c r="G248" s="18" t="s">
        <v>92</v>
      </c>
    </row>
    <row r="249" spans="1:7" ht="12.75">
      <c r="A249" s="17" t="s">
        <v>10</v>
      </c>
      <c r="B249" s="1" t="s">
        <v>4</v>
      </c>
      <c r="C249" s="2">
        <v>195.18</v>
      </c>
      <c r="D249" s="2">
        <v>195.18</v>
      </c>
      <c r="E249" s="2">
        <f t="shared" si="3"/>
        <v>0</v>
      </c>
      <c r="F249" s="1" t="s">
        <v>91</v>
      </c>
      <c r="G249" s="18" t="s">
        <v>92</v>
      </c>
    </row>
    <row r="250" spans="1:7" ht="12.75">
      <c r="A250" s="17" t="s">
        <v>10</v>
      </c>
      <c r="B250" s="1" t="s">
        <v>4</v>
      </c>
      <c r="C250" s="2">
        <v>285802.59</v>
      </c>
      <c r="D250" s="2">
        <v>171103.59</v>
      </c>
      <c r="E250" s="2">
        <f t="shared" si="3"/>
        <v>114699.00000000003</v>
      </c>
      <c r="F250" s="1" t="s">
        <v>91</v>
      </c>
      <c r="G250" s="18" t="s">
        <v>92</v>
      </c>
    </row>
    <row r="251" spans="1:7" ht="12.75">
      <c r="A251" s="17" t="s">
        <v>10</v>
      </c>
      <c r="B251" s="1" t="s">
        <v>4</v>
      </c>
      <c r="C251" s="2">
        <v>1211.27</v>
      </c>
      <c r="D251" s="2">
        <v>1211.27</v>
      </c>
      <c r="E251" s="2">
        <f t="shared" si="3"/>
        <v>0</v>
      </c>
      <c r="F251" s="1" t="s">
        <v>91</v>
      </c>
      <c r="G251" s="18" t="s">
        <v>92</v>
      </c>
    </row>
    <row r="252" spans="1:7" ht="12.75">
      <c r="A252" s="17" t="s">
        <v>17</v>
      </c>
      <c r="B252" s="1" t="s">
        <v>4</v>
      </c>
      <c r="C252" s="2">
        <v>8682.78</v>
      </c>
      <c r="D252" s="2">
        <v>8682.78</v>
      </c>
      <c r="E252" s="2">
        <f t="shared" si="3"/>
        <v>0</v>
      </c>
      <c r="F252" s="1" t="s">
        <v>91</v>
      </c>
      <c r="G252" s="18" t="s">
        <v>92</v>
      </c>
    </row>
    <row r="253" spans="1:7" ht="13.5" thickBot="1">
      <c r="A253" s="19" t="s">
        <v>221</v>
      </c>
      <c r="B253" s="7"/>
      <c r="C253" s="8">
        <f>SUM(C241:C252)</f>
        <v>784061.8800000001</v>
      </c>
      <c r="D253" s="8">
        <f>SUM(D241:D252)</f>
        <v>582914.1000000001</v>
      </c>
      <c r="E253" s="8">
        <f>SUM(E241:E252)</f>
        <v>201147.78000000003</v>
      </c>
      <c r="F253" s="7"/>
      <c r="G253" s="20"/>
    </row>
    <row r="254" spans="1:7" ht="12.75">
      <c r="A254" s="15" t="s">
        <v>7</v>
      </c>
      <c r="B254" s="5" t="s">
        <v>4</v>
      </c>
      <c r="C254" s="6">
        <v>916.53</v>
      </c>
      <c r="D254" s="6">
        <v>916.53</v>
      </c>
      <c r="E254" s="6">
        <f t="shared" si="3"/>
        <v>0</v>
      </c>
      <c r="F254" s="5" t="s">
        <v>94</v>
      </c>
      <c r="G254" s="16" t="s">
        <v>93</v>
      </c>
    </row>
    <row r="255" spans="1:7" ht="13.5" thickBot="1">
      <c r="A255" s="19" t="s">
        <v>222</v>
      </c>
      <c r="B255" s="7"/>
      <c r="C255" s="8">
        <f>SUM(C254)</f>
        <v>916.53</v>
      </c>
      <c r="D255" s="8">
        <f>SUM(D254)</f>
        <v>916.53</v>
      </c>
      <c r="E255" s="8">
        <f>SUM(E254)</f>
        <v>0</v>
      </c>
      <c r="F255" s="7"/>
      <c r="G255" s="20"/>
    </row>
    <row r="256" spans="1:7" ht="12.75">
      <c r="A256" s="15" t="s">
        <v>8</v>
      </c>
      <c r="B256" s="5" t="s">
        <v>4</v>
      </c>
      <c r="C256" s="6">
        <v>746.98</v>
      </c>
      <c r="D256" s="6">
        <v>746.98</v>
      </c>
      <c r="E256" s="6">
        <f t="shared" si="3"/>
        <v>0</v>
      </c>
      <c r="F256" s="5" t="s">
        <v>95</v>
      </c>
      <c r="G256" s="16" t="s">
        <v>96</v>
      </c>
    </row>
    <row r="257" spans="1:7" ht="12.75">
      <c r="A257" s="17" t="s">
        <v>9</v>
      </c>
      <c r="B257" s="1" t="s">
        <v>4</v>
      </c>
      <c r="C257" s="2">
        <v>3200.51</v>
      </c>
      <c r="D257" s="2">
        <v>3200.51</v>
      </c>
      <c r="E257" s="2">
        <f t="shared" si="3"/>
        <v>0</v>
      </c>
      <c r="F257" s="1" t="s">
        <v>95</v>
      </c>
      <c r="G257" s="18" t="s">
        <v>96</v>
      </c>
    </row>
    <row r="258" spans="1:7" ht="12.75">
      <c r="A258" s="17" t="s">
        <v>7</v>
      </c>
      <c r="B258" s="1" t="s">
        <v>4</v>
      </c>
      <c r="C258" s="2">
        <v>1565.47</v>
      </c>
      <c r="D258" s="2">
        <v>1565.47</v>
      </c>
      <c r="E258" s="2">
        <f t="shared" si="3"/>
        <v>0</v>
      </c>
      <c r="F258" s="1" t="s">
        <v>95</v>
      </c>
      <c r="G258" s="18" t="s">
        <v>96</v>
      </c>
    </row>
    <row r="259" spans="1:7" ht="12.75">
      <c r="A259" s="17" t="s">
        <v>10</v>
      </c>
      <c r="B259" s="1" t="s">
        <v>4</v>
      </c>
      <c r="C259" s="2">
        <v>7581.37</v>
      </c>
      <c r="D259" s="2">
        <v>4170.37</v>
      </c>
      <c r="E259" s="2">
        <f t="shared" si="3"/>
        <v>3411</v>
      </c>
      <c r="F259" s="1" t="s">
        <v>95</v>
      </c>
      <c r="G259" s="18" t="s">
        <v>96</v>
      </c>
    </row>
    <row r="260" spans="1:7" ht="13.5" thickBot="1">
      <c r="A260" s="19" t="s">
        <v>223</v>
      </c>
      <c r="B260" s="7"/>
      <c r="C260" s="8">
        <f>SUM(C256:C259)</f>
        <v>13094.33</v>
      </c>
      <c r="D260" s="8">
        <f>SUM(D256:D259)</f>
        <v>9683.33</v>
      </c>
      <c r="E260" s="8">
        <f>SUM(E256:E259)</f>
        <v>3411</v>
      </c>
      <c r="F260" s="7"/>
      <c r="G260" s="20"/>
    </row>
    <row r="261" spans="1:7" ht="12.75">
      <c r="A261" s="15" t="s">
        <v>7</v>
      </c>
      <c r="B261" s="5" t="s">
        <v>4</v>
      </c>
      <c r="C261" s="6">
        <v>443.13</v>
      </c>
      <c r="D261" s="6">
        <v>443.13</v>
      </c>
      <c r="E261" s="6">
        <f t="shared" si="3"/>
        <v>0</v>
      </c>
      <c r="F261" s="5" t="s">
        <v>97</v>
      </c>
      <c r="G261" s="16" t="s">
        <v>98</v>
      </c>
    </row>
    <row r="262" spans="1:7" ht="13.5" thickBot="1">
      <c r="A262" s="19" t="s">
        <v>224</v>
      </c>
      <c r="B262" s="7"/>
      <c r="C262" s="8">
        <f>SUM(C261)</f>
        <v>443.13</v>
      </c>
      <c r="D262" s="8">
        <f>SUM(D261)</f>
        <v>443.13</v>
      </c>
      <c r="E262" s="8">
        <f>SUM(E261)</f>
        <v>0</v>
      </c>
      <c r="F262" s="7"/>
      <c r="G262" s="20"/>
    </row>
    <row r="263" spans="1:7" ht="12.75">
      <c r="A263" s="15" t="s">
        <v>7</v>
      </c>
      <c r="B263" s="5" t="s">
        <v>4</v>
      </c>
      <c r="C263" s="6">
        <v>16.63</v>
      </c>
      <c r="D263" s="6">
        <v>16.63</v>
      </c>
      <c r="E263" s="6">
        <f t="shared" si="3"/>
        <v>0</v>
      </c>
      <c r="F263" s="5" t="s">
        <v>99</v>
      </c>
      <c r="G263" s="16" t="s">
        <v>100</v>
      </c>
    </row>
    <row r="264" spans="1:7" ht="13.5" thickBot="1">
      <c r="A264" s="19" t="s">
        <v>225</v>
      </c>
      <c r="B264" s="7"/>
      <c r="C264" s="8">
        <f>SUM(C263)</f>
        <v>16.63</v>
      </c>
      <c r="D264" s="8">
        <f>SUM(D263)</f>
        <v>16.63</v>
      </c>
      <c r="E264" s="8">
        <f>SUM(E263)</f>
        <v>0</v>
      </c>
      <c r="F264" s="7"/>
      <c r="G264" s="20"/>
    </row>
    <row r="265" spans="1:7" ht="12.75">
      <c r="A265" s="15" t="s">
        <v>8</v>
      </c>
      <c r="B265" s="5" t="s">
        <v>4</v>
      </c>
      <c r="C265" s="6">
        <v>728.28</v>
      </c>
      <c r="D265" s="6">
        <v>728.28</v>
      </c>
      <c r="E265" s="6">
        <f t="shared" si="3"/>
        <v>0</v>
      </c>
      <c r="F265" s="5" t="s">
        <v>102</v>
      </c>
      <c r="G265" s="16" t="s">
        <v>101</v>
      </c>
    </row>
    <row r="266" spans="1:7" ht="12.75">
      <c r="A266" s="17" t="s">
        <v>7</v>
      </c>
      <c r="B266" s="1" t="s">
        <v>4</v>
      </c>
      <c r="C266" s="2">
        <v>809.14</v>
      </c>
      <c r="D266" s="2">
        <v>809.14</v>
      </c>
      <c r="E266" s="2">
        <f aca="true" t="shared" si="4" ref="E266:E329">C266-D266</f>
        <v>0</v>
      </c>
      <c r="F266" s="1" t="s">
        <v>102</v>
      </c>
      <c r="G266" s="18" t="s">
        <v>101</v>
      </c>
    </row>
    <row r="267" spans="1:7" ht="12.75">
      <c r="A267" s="17" t="s">
        <v>10</v>
      </c>
      <c r="B267" s="1" t="s">
        <v>4</v>
      </c>
      <c r="C267" s="2">
        <v>10923.12</v>
      </c>
      <c r="D267" s="2">
        <v>6176.12</v>
      </c>
      <c r="E267" s="2">
        <f t="shared" si="4"/>
        <v>4747.000000000001</v>
      </c>
      <c r="F267" s="1" t="s">
        <v>102</v>
      </c>
      <c r="G267" s="18" t="s">
        <v>101</v>
      </c>
    </row>
    <row r="268" spans="1:7" ht="13.5" thickBot="1">
      <c r="A268" s="19" t="s">
        <v>226</v>
      </c>
      <c r="B268" s="7"/>
      <c r="C268" s="8">
        <f>SUM(C265:C267)</f>
        <v>12460.54</v>
      </c>
      <c r="D268" s="8">
        <f>SUM(D265:D267)</f>
        <v>7713.54</v>
      </c>
      <c r="E268" s="8">
        <f>SUM(E265:E267)</f>
        <v>4747.000000000001</v>
      </c>
      <c r="F268" s="7"/>
      <c r="G268" s="20"/>
    </row>
    <row r="269" spans="1:7" ht="12.75">
      <c r="A269" s="15" t="s">
        <v>7</v>
      </c>
      <c r="B269" s="5" t="s">
        <v>4</v>
      </c>
      <c r="C269" s="6">
        <v>2661.41</v>
      </c>
      <c r="D269" s="6">
        <v>2661.41</v>
      </c>
      <c r="E269" s="6">
        <f t="shared" si="4"/>
        <v>0</v>
      </c>
      <c r="F269" s="5" t="s">
        <v>104</v>
      </c>
      <c r="G269" s="16" t="s">
        <v>103</v>
      </c>
    </row>
    <row r="270" spans="1:7" ht="12.75">
      <c r="A270" s="17" t="s">
        <v>10</v>
      </c>
      <c r="B270" s="1" t="s">
        <v>4</v>
      </c>
      <c r="C270" s="2">
        <v>687.96</v>
      </c>
      <c r="D270" s="2">
        <v>687.96</v>
      </c>
      <c r="E270" s="2">
        <f t="shared" si="4"/>
        <v>0</v>
      </c>
      <c r="F270" s="1" t="s">
        <v>104</v>
      </c>
      <c r="G270" s="18" t="s">
        <v>103</v>
      </c>
    </row>
    <row r="271" spans="1:7" ht="13.5" thickBot="1">
      <c r="A271" s="19" t="s">
        <v>227</v>
      </c>
      <c r="B271" s="7"/>
      <c r="C271" s="8">
        <f>SUM(C269:C270)</f>
        <v>3349.37</v>
      </c>
      <c r="D271" s="8">
        <f>SUM(D269:D270)</f>
        <v>3349.37</v>
      </c>
      <c r="E271" s="8">
        <f>SUM(E269:E270)</f>
        <v>0</v>
      </c>
      <c r="F271" s="7"/>
      <c r="G271" s="20"/>
    </row>
    <row r="272" spans="1:7" ht="12.75">
      <c r="A272" s="15" t="s">
        <v>7</v>
      </c>
      <c r="B272" s="5" t="s">
        <v>4</v>
      </c>
      <c r="C272" s="6">
        <v>352.44</v>
      </c>
      <c r="D272" s="6">
        <v>352.44</v>
      </c>
      <c r="E272" s="6">
        <f t="shared" si="4"/>
        <v>0</v>
      </c>
      <c r="F272" s="5" t="s">
        <v>105</v>
      </c>
      <c r="G272" s="16" t="s">
        <v>106</v>
      </c>
    </row>
    <row r="273" spans="1:7" ht="13.5" thickBot="1">
      <c r="A273" s="19" t="s">
        <v>228</v>
      </c>
      <c r="B273" s="7"/>
      <c r="C273" s="8">
        <f>SUM(C272)</f>
        <v>352.44</v>
      </c>
      <c r="D273" s="8">
        <f>SUM(D272)</f>
        <v>352.44</v>
      </c>
      <c r="E273" s="8">
        <f>SUM(E272)</f>
        <v>0</v>
      </c>
      <c r="F273" s="7"/>
      <c r="G273" s="20"/>
    </row>
    <row r="274" spans="1:7" ht="12.75">
      <c r="A274" s="15" t="s">
        <v>9</v>
      </c>
      <c r="B274" s="5" t="s">
        <v>4</v>
      </c>
      <c r="C274" s="6">
        <v>133.35</v>
      </c>
      <c r="D274" s="6">
        <v>133.35</v>
      </c>
      <c r="E274" s="6">
        <f t="shared" si="4"/>
        <v>0</v>
      </c>
      <c r="F274" s="5" t="s">
        <v>107</v>
      </c>
      <c r="G274" s="16" t="s">
        <v>108</v>
      </c>
    </row>
    <row r="275" spans="1:7" ht="12.75">
      <c r="A275" s="17" t="s">
        <v>7</v>
      </c>
      <c r="B275" s="1" t="s">
        <v>4</v>
      </c>
      <c r="C275" s="2">
        <v>1701.9</v>
      </c>
      <c r="D275" s="2">
        <v>1701.9</v>
      </c>
      <c r="E275" s="2">
        <f t="shared" si="4"/>
        <v>0</v>
      </c>
      <c r="F275" s="1" t="s">
        <v>107</v>
      </c>
      <c r="G275" s="18" t="s">
        <v>108</v>
      </c>
    </row>
    <row r="276" spans="1:7" ht="12.75">
      <c r="A276" s="17" t="s">
        <v>7</v>
      </c>
      <c r="B276" s="1" t="s">
        <v>4</v>
      </c>
      <c r="C276" s="2">
        <v>3297.82</v>
      </c>
      <c r="D276" s="2">
        <v>3297.82</v>
      </c>
      <c r="E276" s="2">
        <f t="shared" si="4"/>
        <v>0</v>
      </c>
      <c r="F276" s="1" t="s">
        <v>107</v>
      </c>
      <c r="G276" s="18" t="s">
        <v>108</v>
      </c>
    </row>
    <row r="277" spans="1:7" ht="12.75">
      <c r="A277" s="17" t="s">
        <v>7</v>
      </c>
      <c r="B277" s="1" t="s">
        <v>4</v>
      </c>
      <c r="C277" s="2">
        <v>221.74</v>
      </c>
      <c r="D277" s="2">
        <v>221.74</v>
      </c>
      <c r="E277" s="2">
        <f t="shared" si="4"/>
        <v>0</v>
      </c>
      <c r="F277" s="1" t="s">
        <v>107</v>
      </c>
      <c r="G277" s="18" t="s">
        <v>108</v>
      </c>
    </row>
    <row r="278" spans="1:7" ht="12.75">
      <c r="A278" s="17" t="s">
        <v>10</v>
      </c>
      <c r="B278" s="1" t="s">
        <v>4</v>
      </c>
      <c r="C278" s="2">
        <v>462.76</v>
      </c>
      <c r="D278" s="2">
        <v>462.76</v>
      </c>
      <c r="E278" s="2">
        <f t="shared" si="4"/>
        <v>0</v>
      </c>
      <c r="F278" s="1" t="s">
        <v>107</v>
      </c>
      <c r="G278" s="18" t="s">
        <v>108</v>
      </c>
    </row>
    <row r="279" spans="1:7" ht="13.5" thickBot="1">
      <c r="A279" s="19" t="s">
        <v>229</v>
      </c>
      <c r="B279" s="7"/>
      <c r="C279" s="8">
        <f>SUM(C274:C278)</f>
        <v>5817.57</v>
      </c>
      <c r="D279" s="8">
        <f>SUM(D274:D278)</f>
        <v>5817.57</v>
      </c>
      <c r="E279" s="8">
        <f>SUM(E274:E278)</f>
        <v>0</v>
      </c>
      <c r="F279" s="7"/>
      <c r="G279" s="20"/>
    </row>
    <row r="280" spans="1:7" ht="12.75">
      <c r="A280" s="15" t="s">
        <v>7</v>
      </c>
      <c r="B280" s="5" t="s">
        <v>4</v>
      </c>
      <c r="C280" s="6">
        <v>33.27</v>
      </c>
      <c r="D280" s="6">
        <v>33.27</v>
      </c>
      <c r="E280" s="6">
        <f t="shared" si="4"/>
        <v>0</v>
      </c>
      <c r="F280" s="5" t="s">
        <v>109</v>
      </c>
      <c r="G280" s="16" t="s">
        <v>110</v>
      </c>
    </row>
    <row r="281" spans="1:7" ht="13.5" thickBot="1">
      <c r="A281" s="19" t="s">
        <v>230</v>
      </c>
      <c r="B281" s="7"/>
      <c r="C281" s="8">
        <f>SUM(C280)</f>
        <v>33.27</v>
      </c>
      <c r="D281" s="8">
        <f>SUM(D280)</f>
        <v>33.27</v>
      </c>
      <c r="E281" s="8">
        <f>SUM(E280)</f>
        <v>0</v>
      </c>
      <c r="F281" s="7"/>
      <c r="G281" s="20"/>
    </row>
    <row r="282" spans="1:7" ht="12.75">
      <c r="A282" s="15" t="s">
        <v>7</v>
      </c>
      <c r="B282" s="5" t="s">
        <v>4</v>
      </c>
      <c r="C282" s="6">
        <v>276.91</v>
      </c>
      <c r="D282" s="6">
        <v>276.91</v>
      </c>
      <c r="E282" s="6">
        <f t="shared" si="4"/>
        <v>0</v>
      </c>
      <c r="F282" s="5" t="s">
        <v>112</v>
      </c>
      <c r="G282" s="16" t="s">
        <v>111</v>
      </c>
    </row>
    <row r="283" spans="1:7" ht="13.5" thickBot="1">
      <c r="A283" s="19" t="s">
        <v>231</v>
      </c>
      <c r="B283" s="7"/>
      <c r="C283" s="8">
        <f>SUM(C282)</f>
        <v>276.91</v>
      </c>
      <c r="D283" s="8">
        <f>SUM(D282)</f>
        <v>276.91</v>
      </c>
      <c r="E283" s="8">
        <f>SUM(E282)</f>
        <v>0</v>
      </c>
      <c r="F283" s="7"/>
      <c r="G283" s="20"/>
    </row>
    <row r="284" spans="1:7" ht="12.75">
      <c r="A284" s="15" t="s">
        <v>8</v>
      </c>
      <c r="B284" s="5" t="s">
        <v>4</v>
      </c>
      <c r="C284" s="6">
        <v>2712.49</v>
      </c>
      <c r="D284" s="6">
        <v>2712.49</v>
      </c>
      <c r="E284" s="6">
        <f t="shared" si="4"/>
        <v>0</v>
      </c>
      <c r="F284" s="5" t="s">
        <v>113</v>
      </c>
      <c r="G284" s="16" t="s">
        <v>114</v>
      </c>
    </row>
    <row r="285" spans="1:7" ht="12.75">
      <c r="A285" s="17" t="s">
        <v>8</v>
      </c>
      <c r="B285" s="1" t="s">
        <v>4</v>
      </c>
      <c r="C285" s="2">
        <v>5044.24</v>
      </c>
      <c r="D285" s="2">
        <v>5044.24</v>
      </c>
      <c r="E285" s="2">
        <f t="shared" si="4"/>
        <v>0</v>
      </c>
      <c r="F285" s="1" t="s">
        <v>113</v>
      </c>
      <c r="G285" s="18" t="s">
        <v>114</v>
      </c>
    </row>
    <row r="286" spans="1:7" ht="12.75">
      <c r="A286" s="17" t="s">
        <v>8</v>
      </c>
      <c r="B286" s="1" t="s">
        <v>4</v>
      </c>
      <c r="C286" s="2">
        <v>1393.29</v>
      </c>
      <c r="D286" s="2">
        <v>1393.29</v>
      </c>
      <c r="E286" s="2">
        <f t="shared" si="4"/>
        <v>0</v>
      </c>
      <c r="F286" s="1" t="s">
        <v>113</v>
      </c>
      <c r="G286" s="18" t="s">
        <v>114</v>
      </c>
    </row>
    <row r="287" spans="1:7" ht="12.75">
      <c r="A287" s="17" t="s">
        <v>8</v>
      </c>
      <c r="B287" s="1" t="s">
        <v>4</v>
      </c>
      <c r="C287" s="2">
        <v>692.25</v>
      </c>
      <c r="D287" s="2">
        <v>692.25</v>
      </c>
      <c r="E287" s="2">
        <f t="shared" si="4"/>
        <v>0</v>
      </c>
      <c r="F287" s="1" t="s">
        <v>113</v>
      </c>
      <c r="G287" s="18" t="s">
        <v>114</v>
      </c>
    </row>
    <row r="288" spans="1:7" ht="12.75">
      <c r="A288" s="17" t="s">
        <v>9</v>
      </c>
      <c r="B288" s="1" t="s">
        <v>4</v>
      </c>
      <c r="C288" s="2">
        <v>910.95</v>
      </c>
      <c r="D288" s="2">
        <v>910.95</v>
      </c>
      <c r="E288" s="2">
        <f t="shared" si="4"/>
        <v>0</v>
      </c>
      <c r="F288" s="1" t="s">
        <v>113</v>
      </c>
      <c r="G288" s="18" t="s">
        <v>114</v>
      </c>
    </row>
    <row r="289" spans="1:7" ht="12.75">
      <c r="A289" s="17" t="s">
        <v>9</v>
      </c>
      <c r="B289" s="1" t="s">
        <v>4</v>
      </c>
      <c r="C289" s="2">
        <v>21439.61</v>
      </c>
      <c r="D289" s="2">
        <v>14165.61</v>
      </c>
      <c r="E289" s="2">
        <f t="shared" si="4"/>
        <v>7274</v>
      </c>
      <c r="F289" s="1" t="s">
        <v>113</v>
      </c>
      <c r="G289" s="18" t="s">
        <v>114</v>
      </c>
    </row>
    <row r="290" spans="1:7" ht="12.75">
      <c r="A290" s="17" t="s">
        <v>9</v>
      </c>
      <c r="B290" s="1" t="s">
        <v>4</v>
      </c>
      <c r="C290" s="2">
        <v>504.18</v>
      </c>
      <c r="D290" s="2">
        <v>504.18</v>
      </c>
      <c r="E290" s="2">
        <f t="shared" si="4"/>
        <v>0</v>
      </c>
      <c r="F290" s="1" t="s">
        <v>113</v>
      </c>
      <c r="G290" s="18" t="s">
        <v>114</v>
      </c>
    </row>
    <row r="291" spans="1:7" ht="12.75">
      <c r="A291" s="17" t="s">
        <v>9</v>
      </c>
      <c r="B291" s="1" t="s">
        <v>4</v>
      </c>
      <c r="C291" s="2">
        <v>2800.91</v>
      </c>
      <c r="D291" s="2">
        <v>2800.91</v>
      </c>
      <c r="E291" s="2">
        <f t="shared" si="4"/>
        <v>0</v>
      </c>
      <c r="F291" s="1" t="s">
        <v>113</v>
      </c>
      <c r="G291" s="18" t="s">
        <v>114</v>
      </c>
    </row>
    <row r="292" spans="1:7" ht="12.75">
      <c r="A292" s="17" t="s">
        <v>7</v>
      </c>
      <c r="B292" s="1" t="s">
        <v>4</v>
      </c>
      <c r="C292" s="2">
        <v>8197.7</v>
      </c>
      <c r="D292" s="2">
        <v>8197.7</v>
      </c>
      <c r="E292" s="2">
        <f t="shared" si="4"/>
        <v>0</v>
      </c>
      <c r="F292" s="1" t="s">
        <v>113</v>
      </c>
      <c r="G292" s="18" t="s">
        <v>114</v>
      </c>
    </row>
    <row r="293" spans="1:7" ht="12.75">
      <c r="A293" s="17" t="s">
        <v>7</v>
      </c>
      <c r="B293" s="1" t="s">
        <v>4</v>
      </c>
      <c r="C293" s="2">
        <v>12946.74</v>
      </c>
      <c r="D293" s="2">
        <v>12946.74</v>
      </c>
      <c r="E293" s="2">
        <f t="shared" si="4"/>
        <v>0</v>
      </c>
      <c r="F293" s="1" t="s">
        <v>113</v>
      </c>
      <c r="G293" s="18" t="s">
        <v>114</v>
      </c>
    </row>
    <row r="294" spans="1:7" ht="12.75">
      <c r="A294" s="17" t="s">
        <v>7</v>
      </c>
      <c r="B294" s="1" t="s">
        <v>4</v>
      </c>
      <c r="C294" s="2">
        <v>3110.85</v>
      </c>
      <c r="D294" s="2">
        <v>3110.85</v>
      </c>
      <c r="E294" s="2">
        <f t="shared" si="4"/>
        <v>0</v>
      </c>
      <c r="F294" s="1" t="s">
        <v>113</v>
      </c>
      <c r="G294" s="18" t="s">
        <v>114</v>
      </c>
    </row>
    <row r="295" spans="1:7" ht="12.75">
      <c r="A295" s="17" t="s">
        <v>7</v>
      </c>
      <c r="B295" s="1" t="s">
        <v>4</v>
      </c>
      <c r="C295" s="2">
        <v>2768.14</v>
      </c>
      <c r="D295" s="2">
        <v>2768.14</v>
      </c>
      <c r="E295" s="2">
        <f t="shared" si="4"/>
        <v>0</v>
      </c>
      <c r="F295" s="1" t="s">
        <v>113</v>
      </c>
      <c r="G295" s="18" t="s">
        <v>114</v>
      </c>
    </row>
    <row r="296" spans="1:7" ht="12.75">
      <c r="A296" s="17" t="s">
        <v>7</v>
      </c>
      <c r="B296" s="1" t="s">
        <v>4</v>
      </c>
      <c r="C296" s="2">
        <v>2991.69</v>
      </c>
      <c r="D296" s="2">
        <v>2991.69</v>
      </c>
      <c r="E296" s="2">
        <f t="shared" si="4"/>
        <v>0</v>
      </c>
      <c r="F296" s="1" t="s">
        <v>113</v>
      </c>
      <c r="G296" s="18" t="s">
        <v>114</v>
      </c>
    </row>
    <row r="297" spans="1:7" ht="12.75">
      <c r="A297" s="17" t="s">
        <v>10</v>
      </c>
      <c r="B297" s="1" t="s">
        <v>4</v>
      </c>
      <c r="C297" s="2">
        <v>7368.14</v>
      </c>
      <c r="D297" s="2">
        <v>4043.14</v>
      </c>
      <c r="E297" s="2">
        <f t="shared" si="4"/>
        <v>3325.0000000000005</v>
      </c>
      <c r="F297" s="1" t="s">
        <v>113</v>
      </c>
      <c r="G297" s="18" t="s">
        <v>114</v>
      </c>
    </row>
    <row r="298" spans="1:7" ht="12.75">
      <c r="A298" s="17" t="s">
        <v>10</v>
      </c>
      <c r="B298" s="1" t="s">
        <v>4</v>
      </c>
      <c r="C298" s="2">
        <v>87724.39</v>
      </c>
      <c r="D298" s="2">
        <v>52256.39</v>
      </c>
      <c r="E298" s="2">
        <f t="shared" si="4"/>
        <v>35468</v>
      </c>
      <c r="F298" s="1" t="s">
        <v>113</v>
      </c>
      <c r="G298" s="18" t="s">
        <v>114</v>
      </c>
    </row>
    <row r="299" spans="1:7" ht="12.75">
      <c r="A299" s="17" t="s">
        <v>10</v>
      </c>
      <c r="B299" s="1" t="s">
        <v>4</v>
      </c>
      <c r="C299" s="2">
        <v>13342.35</v>
      </c>
      <c r="D299" s="2">
        <v>7627.35</v>
      </c>
      <c r="E299" s="2">
        <f t="shared" si="4"/>
        <v>5715</v>
      </c>
      <c r="F299" s="1" t="s">
        <v>113</v>
      </c>
      <c r="G299" s="18" t="s">
        <v>114</v>
      </c>
    </row>
    <row r="300" spans="1:7" ht="12.75">
      <c r="A300" s="17" t="s">
        <v>10</v>
      </c>
      <c r="B300" s="1" t="s">
        <v>4</v>
      </c>
      <c r="C300" s="2">
        <v>2838.03</v>
      </c>
      <c r="D300" s="2">
        <v>2838.03</v>
      </c>
      <c r="E300" s="2">
        <f t="shared" si="4"/>
        <v>0</v>
      </c>
      <c r="F300" s="1" t="s">
        <v>113</v>
      </c>
      <c r="G300" s="18" t="s">
        <v>114</v>
      </c>
    </row>
    <row r="301" spans="1:7" ht="12.75">
      <c r="A301" s="17" t="s">
        <v>10</v>
      </c>
      <c r="B301" s="1" t="s">
        <v>4</v>
      </c>
      <c r="C301" s="2">
        <v>3827.67</v>
      </c>
      <c r="D301" s="2">
        <v>3827.67</v>
      </c>
      <c r="E301" s="2">
        <f t="shared" si="4"/>
        <v>0</v>
      </c>
      <c r="F301" s="1" t="s">
        <v>113</v>
      </c>
      <c r="G301" s="18" t="s">
        <v>114</v>
      </c>
    </row>
    <row r="302" spans="1:7" ht="12.75">
      <c r="A302" s="17" t="s">
        <v>17</v>
      </c>
      <c r="B302" s="1" t="s">
        <v>4</v>
      </c>
      <c r="C302" s="2">
        <v>1344.22</v>
      </c>
      <c r="D302" s="2">
        <v>1344.22</v>
      </c>
      <c r="E302" s="2">
        <f t="shared" si="4"/>
        <v>0</v>
      </c>
      <c r="F302" s="1" t="s">
        <v>113</v>
      </c>
      <c r="G302" s="18" t="s">
        <v>114</v>
      </c>
    </row>
    <row r="303" spans="1:7" ht="12.75">
      <c r="A303" s="17" t="s">
        <v>17</v>
      </c>
      <c r="B303" s="1" t="s">
        <v>4</v>
      </c>
      <c r="C303" s="2">
        <v>1075.99</v>
      </c>
      <c r="D303" s="2">
        <v>1075.99</v>
      </c>
      <c r="E303" s="2">
        <f t="shared" si="4"/>
        <v>0</v>
      </c>
      <c r="F303" s="1" t="s">
        <v>113</v>
      </c>
      <c r="G303" s="18" t="s">
        <v>114</v>
      </c>
    </row>
    <row r="304" spans="1:7" ht="13.5" thickBot="1">
      <c r="A304" s="19" t="s">
        <v>232</v>
      </c>
      <c r="B304" s="7"/>
      <c r="C304" s="8">
        <f>SUM(C284:C303)</f>
        <v>183033.83000000002</v>
      </c>
      <c r="D304" s="8">
        <f>SUM(D284:D303)</f>
        <v>131251.83000000002</v>
      </c>
      <c r="E304" s="8">
        <f>SUM(E284:E303)</f>
        <v>51782</v>
      </c>
      <c r="F304" s="7"/>
      <c r="G304" s="20"/>
    </row>
    <row r="305" spans="1:7" ht="12.75">
      <c r="A305" s="15" t="s">
        <v>9</v>
      </c>
      <c r="B305" s="5" t="s">
        <v>4</v>
      </c>
      <c r="C305" s="6">
        <v>1051.96</v>
      </c>
      <c r="D305" s="6">
        <v>1051.96</v>
      </c>
      <c r="E305" s="6">
        <f t="shared" si="4"/>
        <v>0</v>
      </c>
      <c r="F305" s="5" t="s">
        <v>116</v>
      </c>
      <c r="G305" s="16" t="s">
        <v>115</v>
      </c>
    </row>
    <row r="306" spans="1:7" ht="12.75">
      <c r="A306" s="17" t="s">
        <v>7</v>
      </c>
      <c r="B306" s="1" t="s">
        <v>4</v>
      </c>
      <c r="C306" s="2">
        <v>3063.03</v>
      </c>
      <c r="D306" s="2">
        <v>3063.03</v>
      </c>
      <c r="E306" s="2">
        <f t="shared" si="4"/>
        <v>0</v>
      </c>
      <c r="F306" s="1" t="s">
        <v>116</v>
      </c>
      <c r="G306" s="18" t="s">
        <v>115</v>
      </c>
    </row>
    <row r="307" spans="1:7" ht="12.75">
      <c r="A307" s="17" t="s">
        <v>10</v>
      </c>
      <c r="B307" s="1" t="s">
        <v>4</v>
      </c>
      <c r="C307" s="2">
        <v>383.86</v>
      </c>
      <c r="D307" s="2">
        <v>383.86</v>
      </c>
      <c r="E307" s="2">
        <f t="shared" si="4"/>
        <v>0</v>
      </c>
      <c r="F307" s="1" t="s">
        <v>116</v>
      </c>
      <c r="G307" s="18" t="s">
        <v>115</v>
      </c>
    </row>
    <row r="308" spans="1:7" ht="13.5" thickBot="1">
      <c r="A308" s="19" t="s">
        <v>233</v>
      </c>
      <c r="B308" s="7"/>
      <c r="C308" s="8">
        <f>SUM(C305:C307)</f>
        <v>4498.849999999999</v>
      </c>
      <c r="D308" s="8">
        <f>SUM(D305:D307)</f>
        <v>4498.849999999999</v>
      </c>
      <c r="E308" s="8">
        <f>SUM(E305:E307)</f>
        <v>0</v>
      </c>
      <c r="F308" s="7"/>
      <c r="G308" s="20"/>
    </row>
    <row r="309" spans="1:7" ht="12.75">
      <c r="A309" s="15" t="s">
        <v>8</v>
      </c>
      <c r="B309" s="5" t="s">
        <v>4</v>
      </c>
      <c r="C309" s="6">
        <v>617.42</v>
      </c>
      <c r="D309" s="6">
        <v>617.42</v>
      </c>
      <c r="E309" s="6">
        <f t="shared" si="4"/>
        <v>0</v>
      </c>
      <c r="F309" s="5" t="s">
        <v>118</v>
      </c>
      <c r="G309" s="16" t="s">
        <v>117</v>
      </c>
    </row>
    <row r="310" spans="1:7" ht="12.75">
      <c r="A310" s="17" t="s">
        <v>9</v>
      </c>
      <c r="B310" s="1" t="s">
        <v>4</v>
      </c>
      <c r="C310" s="2">
        <v>835.34</v>
      </c>
      <c r="D310" s="2">
        <v>835.34</v>
      </c>
      <c r="E310" s="2">
        <f t="shared" si="4"/>
        <v>0</v>
      </c>
      <c r="F310" s="1" t="s">
        <v>118</v>
      </c>
      <c r="G310" s="18" t="s">
        <v>117</v>
      </c>
    </row>
    <row r="311" spans="1:7" ht="12.75">
      <c r="A311" s="17" t="s">
        <v>7</v>
      </c>
      <c r="B311" s="1" t="s">
        <v>4</v>
      </c>
      <c r="C311" s="2">
        <v>1502.15</v>
      </c>
      <c r="D311" s="2">
        <v>1502.15</v>
      </c>
      <c r="E311" s="2">
        <f t="shared" si="4"/>
        <v>0</v>
      </c>
      <c r="F311" s="1" t="s">
        <v>118</v>
      </c>
      <c r="G311" s="18" t="s">
        <v>117</v>
      </c>
    </row>
    <row r="312" spans="1:7" ht="12.75">
      <c r="A312" s="17" t="s">
        <v>10</v>
      </c>
      <c r="B312" s="1" t="s">
        <v>4</v>
      </c>
      <c r="C312" s="2">
        <v>2827.45</v>
      </c>
      <c r="D312" s="2">
        <v>2827.45</v>
      </c>
      <c r="E312" s="2">
        <f t="shared" si="4"/>
        <v>0</v>
      </c>
      <c r="F312" s="1" t="s">
        <v>118</v>
      </c>
      <c r="G312" s="18" t="s">
        <v>117</v>
      </c>
    </row>
    <row r="313" spans="1:7" ht="13.5" thickBot="1">
      <c r="A313" s="19" t="s">
        <v>234</v>
      </c>
      <c r="B313" s="7"/>
      <c r="C313" s="8">
        <f>SUM(C309:C312)</f>
        <v>5782.36</v>
      </c>
      <c r="D313" s="8">
        <f>SUM(D309:D312)</f>
        <v>5782.36</v>
      </c>
      <c r="E313" s="8">
        <f>SUM(E309:E312)</f>
        <v>0</v>
      </c>
      <c r="F313" s="7"/>
      <c r="G313" s="20"/>
    </row>
    <row r="314" spans="1:7" ht="12.75">
      <c r="A314" s="15" t="s">
        <v>7</v>
      </c>
      <c r="B314" s="5" t="s">
        <v>4</v>
      </c>
      <c r="C314" s="6">
        <v>378.13</v>
      </c>
      <c r="D314" s="6">
        <v>378.13</v>
      </c>
      <c r="E314" s="6">
        <f t="shared" si="4"/>
        <v>0</v>
      </c>
      <c r="F314" s="5" t="s">
        <v>119</v>
      </c>
      <c r="G314" s="16" t="s">
        <v>120</v>
      </c>
    </row>
    <row r="315" spans="1:7" ht="12.75">
      <c r="A315" s="17" t="s">
        <v>7</v>
      </c>
      <c r="B315" s="1" t="s">
        <v>4</v>
      </c>
      <c r="C315" s="2">
        <v>69.3</v>
      </c>
      <c r="D315" s="2">
        <v>69.3</v>
      </c>
      <c r="E315" s="2">
        <f t="shared" si="4"/>
        <v>0</v>
      </c>
      <c r="F315" s="1" t="s">
        <v>119</v>
      </c>
      <c r="G315" s="18" t="s">
        <v>120</v>
      </c>
    </row>
    <row r="316" spans="1:7" ht="12.75">
      <c r="A316" s="17" t="s">
        <v>10</v>
      </c>
      <c r="B316" s="1" t="s">
        <v>4</v>
      </c>
      <c r="C316" s="2">
        <v>656.69</v>
      </c>
      <c r="D316" s="2">
        <v>656.69</v>
      </c>
      <c r="E316" s="2">
        <f t="shared" si="4"/>
        <v>0</v>
      </c>
      <c r="F316" s="1" t="s">
        <v>119</v>
      </c>
      <c r="G316" s="18" t="s">
        <v>120</v>
      </c>
    </row>
    <row r="317" spans="1:7" ht="13.5" thickBot="1">
      <c r="A317" s="19" t="s">
        <v>235</v>
      </c>
      <c r="B317" s="7"/>
      <c r="C317" s="8">
        <f>SUM(C314:C316)</f>
        <v>1104.1200000000001</v>
      </c>
      <c r="D317" s="8">
        <f>SUM(D314:D316)</f>
        <v>1104.1200000000001</v>
      </c>
      <c r="E317" s="8">
        <f>SUM(E314:E316)</f>
        <v>0</v>
      </c>
      <c r="F317" s="7"/>
      <c r="G317" s="20"/>
    </row>
    <row r="318" spans="1:7" ht="12.75">
      <c r="A318" s="15" t="s">
        <v>9</v>
      </c>
      <c r="B318" s="5" t="s">
        <v>4</v>
      </c>
      <c r="C318" s="6">
        <v>9118.25</v>
      </c>
      <c r="D318" s="6">
        <v>9118.25</v>
      </c>
      <c r="E318" s="6">
        <f t="shared" si="4"/>
        <v>0</v>
      </c>
      <c r="F318" s="5" t="s">
        <v>122</v>
      </c>
      <c r="G318" s="16" t="s">
        <v>121</v>
      </c>
    </row>
    <row r="319" spans="1:7" ht="12.75">
      <c r="A319" s="17" t="s">
        <v>7</v>
      </c>
      <c r="B319" s="1" t="s">
        <v>4</v>
      </c>
      <c r="C319" s="2">
        <v>355.61</v>
      </c>
      <c r="D319" s="2">
        <v>355.61</v>
      </c>
      <c r="E319" s="2">
        <f t="shared" si="4"/>
        <v>0</v>
      </c>
      <c r="F319" s="1" t="s">
        <v>122</v>
      </c>
      <c r="G319" s="18" t="s">
        <v>121</v>
      </c>
    </row>
    <row r="320" spans="1:7" ht="13.5" thickBot="1">
      <c r="A320" s="19" t="s">
        <v>236</v>
      </c>
      <c r="B320" s="7"/>
      <c r="C320" s="8">
        <f>SUM(C318:C319)</f>
        <v>9473.86</v>
      </c>
      <c r="D320" s="8">
        <f>SUM(D318:D319)</f>
        <v>9473.86</v>
      </c>
      <c r="E320" s="8">
        <f>SUM(E318:E319)</f>
        <v>0</v>
      </c>
      <c r="F320" s="7"/>
      <c r="G320" s="20"/>
    </row>
    <row r="321" spans="1:7" ht="12.75">
      <c r="A321" s="15" t="s">
        <v>7</v>
      </c>
      <c r="B321" s="5" t="s">
        <v>4</v>
      </c>
      <c r="C321" s="6">
        <v>58.01</v>
      </c>
      <c r="D321" s="6">
        <v>58.01</v>
      </c>
      <c r="E321" s="6">
        <f t="shared" si="4"/>
        <v>0</v>
      </c>
      <c r="F321" s="5" t="s">
        <v>124</v>
      </c>
      <c r="G321" s="16" t="s">
        <v>123</v>
      </c>
    </row>
    <row r="322" spans="1:7" ht="13.5" thickBot="1">
      <c r="A322" s="19" t="s">
        <v>237</v>
      </c>
      <c r="B322" s="7"/>
      <c r="C322" s="8">
        <f>SUM(C321)</f>
        <v>58.01</v>
      </c>
      <c r="D322" s="8">
        <f>SUM(D321)</f>
        <v>58.01</v>
      </c>
      <c r="E322" s="8">
        <f>SUM(E321)</f>
        <v>0</v>
      </c>
      <c r="F322" s="7"/>
      <c r="G322" s="20"/>
    </row>
    <row r="323" spans="1:7" ht="12.75">
      <c r="A323" s="15" t="s">
        <v>7</v>
      </c>
      <c r="B323" s="5" t="s">
        <v>4</v>
      </c>
      <c r="C323" s="6">
        <v>33.27</v>
      </c>
      <c r="D323" s="6">
        <v>33.27</v>
      </c>
      <c r="E323" s="6">
        <f t="shared" si="4"/>
        <v>0</v>
      </c>
      <c r="F323" s="5" t="s">
        <v>125</v>
      </c>
      <c r="G323" s="16" t="s">
        <v>126</v>
      </c>
    </row>
    <row r="324" spans="1:7" ht="12.75">
      <c r="A324" s="17" t="s">
        <v>7</v>
      </c>
      <c r="B324" s="1" t="s">
        <v>4</v>
      </c>
      <c r="C324" s="2">
        <v>347.44</v>
      </c>
      <c r="D324" s="2">
        <v>347.44</v>
      </c>
      <c r="E324" s="2">
        <f t="shared" si="4"/>
        <v>0</v>
      </c>
      <c r="F324" s="1" t="s">
        <v>125</v>
      </c>
      <c r="G324" s="18" t="s">
        <v>126</v>
      </c>
    </row>
    <row r="325" spans="1:7" ht="13.5" thickBot="1">
      <c r="A325" s="19" t="s">
        <v>238</v>
      </c>
      <c r="B325" s="7"/>
      <c r="C325" s="8">
        <f>SUM(C323:C324)</f>
        <v>380.71</v>
      </c>
      <c r="D325" s="8">
        <f>SUM(D323:D324)</f>
        <v>380.71</v>
      </c>
      <c r="E325" s="8">
        <f>SUM(E323:E324)</f>
        <v>0</v>
      </c>
      <c r="F325" s="7"/>
      <c r="G325" s="20"/>
    </row>
    <row r="326" spans="1:7" ht="12.75">
      <c r="A326" s="15" t="s">
        <v>8</v>
      </c>
      <c r="B326" s="5" t="s">
        <v>4</v>
      </c>
      <c r="C326" s="6">
        <v>3306.79</v>
      </c>
      <c r="D326" s="6">
        <v>3306.79</v>
      </c>
      <c r="E326" s="6">
        <f t="shared" si="4"/>
        <v>0</v>
      </c>
      <c r="F326" s="5" t="s">
        <v>128</v>
      </c>
      <c r="G326" s="16" t="s">
        <v>127</v>
      </c>
    </row>
    <row r="327" spans="1:7" ht="12.75">
      <c r="A327" s="17" t="s">
        <v>8</v>
      </c>
      <c r="B327" s="1" t="s">
        <v>4</v>
      </c>
      <c r="C327" s="2">
        <v>573.4</v>
      </c>
      <c r="D327" s="2">
        <v>573.4</v>
      </c>
      <c r="E327" s="2">
        <f t="shared" si="4"/>
        <v>0</v>
      </c>
      <c r="F327" s="1" t="s">
        <v>128</v>
      </c>
      <c r="G327" s="18" t="s">
        <v>127</v>
      </c>
    </row>
    <row r="328" spans="1:7" ht="12.75">
      <c r="A328" s="17" t="s">
        <v>8</v>
      </c>
      <c r="B328" s="1" t="s">
        <v>4</v>
      </c>
      <c r="C328" s="2">
        <v>984.24</v>
      </c>
      <c r="D328" s="2">
        <v>984.24</v>
      </c>
      <c r="E328" s="2">
        <f t="shared" si="4"/>
        <v>0</v>
      </c>
      <c r="F328" s="1" t="s">
        <v>128</v>
      </c>
      <c r="G328" s="18" t="s">
        <v>127</v>
      </c>
    </row>
    <row r="329" spans="1:7" ht="12.75">
      <c r="A329" s="17" t="s">
        <v>8</v>
      </c>
      <c r="B329" s="1" t="s">
        <v>4</v>
      </c>
      <c r="C329" s="2">
        <v>8690.66</v>
      </c>
      <c r="D329" s="2">
        <v>8690.66</v>
      </c>
      <c r="E329" s="2">
        <f t="shared" si="4"/>
        <v>0</v>
      </c>
      <c r="F329" s="1" t="s">
        <v>128</v>
      </c>
      <c r="G329" s="18" t="s">
        <v>127</v>
      </c>
    </row>
    <row r="330" spans="1:7" ht="12.75">
      <c r="A330" s="17" t="s">
        <v>8</v>
      </c>
      <c r="B330" s="1" t="s">
        <v>4</v>
      </c>
      <c r="C330" s="2">
        <v>1798.21</v>
      </c>
      <c r="D330" s="2">
        <v>1798.21</v>
      </c>
      <c r="E330" s="2">
        <f aca="true" t="shared" si="5" ref="E330:E393">C330-D330</f>
        <v>0</v>
      </c>
      <c r="F330" s="1" t="s">
        <v>128</v>
      </c>
      <c r="G330" s="18" t="s">
        <v>127</v>
      </c>
    </row>
    <row r="331" spans="1:7" ht="12.75">
      <c r="A331" s="17" t="s">
        <v>8</v>
      </c>
      <c r="B331" s="1" t="s">
        <v>4</v>
      </c>
      <c r="C331" s="2">
        <v>2551.07</v>
      </c>
      <c r="D331" s="2">
        <v>2551.07</v>
      </c>
      <c r="E331" s="2">
        <f t="shared" si="5"/>
        <v>0</v>
      </c>
      <c r="F331" s="1" t="s">
        <v>128</v>
      </c>
      <c r="G331" s="18" t="s">
        <v>127</v>
      </c>
    </row>
    <row r="332" spans="1:7" ht="12.75">
      <c r="A332" s="17" t="s">
        <v>8</v>
      </c>
      <c r="B332" s="1" t="s">
        <v>4</v>
      </c>
      <c r="C332" s="2">
        <v>1807.68</v>
      </c>
      <c r="D332" s="2">
        <v>1807.68</v>
      </c>
      <c r="E332" s="2">
        <f t="shared" si="5"/>
        <v>0</v>
      </c>
      <c r="F332" s="1" t="s">
        <v>128</v>
      </c>
      <c r="G332" s="18" t="s">
        <v>127</v>
      </c>
    </row>
    <row r="333" spans="1:7" ht="12.75">
      <c r="A333" s="17" t="s">
        <v>8</v>
      </c>
      <c r="B333" s="1" t="s">
        <v>4</v>
      </c>
      <c r="C333" s="2">
        <v>645.79</v>
      </c>
      <c r="D333" s="2">
        <v>645.79</v>
      </c>
      <c r="E333" s="2">
        <f t="shared" si="5"/>
        <v>0</v>
      </c>
      <c r="F333" s="1" t="s">
        <v>128</v>
      </c>
      <c r="G333" s="18" t="s">
        <v>127</v>
      </c>
    </row>
    <row r="334" spans="1:7" ht="12.75">
      <c r="A334" s="17" t="s">
        <v>8</v>
      </c>
      <c r="B334" s="1" t="s">
        <v>4</v>
      </c>
      <c r="C334" s="2">
        <v>187.61</v>
      </c>
      <c r="D334" s="2">
        <v>187.61</v>
      </c>
      <c r="E334" s="2">
        <f t="shared" si="5"/>
        <v>0</v>
      </c>
      <c r="F334" s="1" t="s">
        <v>128</v>
      </c>
      <c r="G334" s="18" t="s">
        <v>127</v>
      </c>
    </row>
    <row r="335" spans="1:7" ht="12.75">
      <c r="A335" s="17" t="s">
        <v>9</v>
      </c>
      <c r="B335" s="1" t="s">
        <v>4</v>
      </c>
      <c r="C335" s="2">
        <v>28151.23</v>
      </c>
      <c r="D335" s="2">
        <v>18863.8</v>
      </c>
      <c r="E335" s="2">
        <f t="shared" si="5"/>
        <v>9287.43</v>
      </c>
      <c r="F335" s="1" t="s">
        <v>128</v>
      </c>
      <c r="G335" s="18" t="s">
        <v>127</v>
      </c>
    </row>
    <row r="336" spans="1:7" ht="12.75">
      <c r="A336" s="17" t="s">
        <v>9</v>
      </c>
      <c r="B336" s="1" t="s">
        <v>4</v>
      </c>
      <c r="C336" s="2">
        <v>378.2</v>
      </c>
      <c r="D336" s="2">
        <v>378.2</v>
      </c>
      <c r="E336" s="2">
        <f t="shared" si="5"/>
        <v>0</v>
      </c>
      <c r="F336" s="1" t="s">
        <v>128</v>
      </c>
      <c r="G336" s="18" t="s">
        <v>127</v>
      </c>
    </row>
    <row r="337" spans="1:7" ht="12.75">
      <c r="A337" s="17" t="s">
        <v>9</v>
      </c>
      <c r="B337" s="1" t="s">
        <v>4</v>
      </c>
      <c r="C337" s="2">
        <v>51179.21</v>
      </c>
      <c r="D337" s="2">
        <v>34983.21</v>
      </c>
      <c r="E337" s="2">
        <f t="shared" si="5"/>
        <v>16196</v>
      </c>
      <c r="F337" s="1" t="s">
        <v>128</v>
      </c>
      <c r="G337" s="18" t="s">
        <v>127</v>
      </c>
    </row>
    <row r="338" spans="1:7" ht="12.75">
      <c r="A338" s="17" t="s">
        <v>9</v>
      </c>
      <c r="B338" s="1" t="s">
        <v>4</v>
      </c>
      <c r="C338" s="2">
        <v>15557.58</v>
      </c>
      <c r="D338" s="2">
        <v>10048.58</v>
      </c>
      <c r="E338" s="2">
        <f t="shared" si="5"/>
        <v>5509</v>
      </c>
      <c r="F338" s="1" t="s">
        <v>128</v>
      </c>
      <c r="G338" s="18" t="s">
        <v>127</v>
      </c>
    </row>
    <row r="339" spans="1:7" ht="12.75">
      <c r="A339" s="17" t="s">
        <v>9</v>
      </c>
      <c r="B339" s="1" t="s">
        <v>4</v>
      </c>
      <c r="C339" s="2">
        <v>165243.23</v>
      </c>
      <c r="D339" s="2">
        <v>114828.23</v>
      </c>
      <c r="E339" s="2">
        <f t="shared" si="5"/>
        <v>50415.000000000015</v>
      </c>
      <c r="F339" s="1" t="s">
        <v>128</v>
      </c>
      <c r="G339" s="18" t="s">
        <v>127</v>
      </c>
    </row>
    <row r="340" spans="1:7" ht="12.75">
      <c r="A340" s="17" t="s">
        <v>9</v>
      </c>
      <c r="B340" s="1" t="s">
        <v>4</v>
      </c>
      <c r="C340" s="2">
        <v>36862.36</v>
      </c>
      <c r="D340" s="2">
        <v>24961.36</v>
      </c>
      <c r="E340" s="2">
        <f t="shared" si="5"/>
        <v>11901</v>
      </c>
      <c r="F340" s="1" t="s">
        <v>128</v>
      </c>
      <c r="G340" s="18" t="s">
        <v>127</v>
      </c>
    </row>
    <row r="341" spans="1:7" ht="12.75">
      <c r="A341" s="17" t="s">
        <v>9</v>
      </c>
      <c r="B341" s="1" t="s">
        <v>4</v>
      </c>
      <c r="C341" s="2">
        <v>2703.29</v>
      </c>
      <c r="D341" s="2">
        <v>2703.29</v>
      </c>
      <c r="E341" s="2">
        <f t="shared" si="5"/>
        <v>0</v>
      </c>
      <c r="F341" s="1" t="s">
        <v>128</v>
      </c>
      <c r="G341" s="18" t="s">
        <v>127</v>
      </c>
    </row>
    <row r="342" spans="1:7" ht="12.75">
      <c r="A342" s="17" t="s">
        <v>9</v>
      </c>
      <c r="B342" s="1" t="s">
        <v>4</v>
      </c>
      <c r="C342" s="2">
        <v>1393.4</v>
      </c>
      <c r="D342" s="2">
        <v>1393.4</v>
      </c>
      <c r="E342" s="2">
        <f t="shared" si="5"/>
        <v>0</v>
      </c>
      <c r="F342" s="1" t="s">
        <v>128</v>
      </c>
      <c r="G342" s="18" t="s">
        <v>127</v>
      </c>
    </row>
    <row r="343" spans="1:7" ht="12.75">
      <c r="A343" s="17" t="s">
        <v>9</v>
      </c>
      <c r="B343" s="1" t="s">
        <v>4</v>
      </c>
      <c r="C343" s="2">
        <v>48141.51</v>
      </c>
      <c r="D343" s="2">
        <v>32856.51</v>
      </c>
      <c r="E343" s="2">
        <f t="shared" si="5"/>
        <v>15285</v>
      </c>
      <c r="F343" s="1" t="s">
        <v>128</v>
      </c>
      <c r="G343" s="18" t="s">
        <v>127</v>
      </c>
    </row>
    <row r="344" spans="1:7" ht="12.75">
      <c r="A344" s="17" t="s">
        <v>9</v>
      </c>
      <c r="B344" s="1" t="s">
        <v>4</v>
      </c>
      <c r="C344" s="2">
        <v>5240.54</v>
      </c>
      <c r="D344" s="2">
        <v>5240.54</v>
      </c>
      <c r="E344" s="2">
        <f t="shared" si="5"/>
        <v>0</v>
      </c>
      <c r="F344" s="1" t="s">
        <v>128</v>
      </c>
      <c r="G344" s="18" t="s">
        <v>127</v>
      </c>
    </row>
    <row r="345" spans="1:7" ht="12.75">
      <c r="A345" s="17" t="s">
        <v>9</v>
      </c>
      <c r="B345" s="1" t="s">
        <v>4</v>
      </c>
      <c r="C345" s="2">
        <v>661.48</v>
      </c>
      <c r="D345" s="2">
        <v>661.48</v>
      </c>
      <c r="E345" s="2">
        <f t="shared" si="5"/>
        <v>0</v>
      </c>
      <c r="F345" s="1" t="s">
        <v>128</v>
      </c>
      <c r="G345" s="18" t="s">
        <v>127</v>
      </c>
    </row>
    <row r="346" spans="1:7" ht="12.75">
      <c r="A346" s="17" t="s">
        <v>7</v>
      </c>
      <c r="B346" s="1" t="s">
        <v>4</v>
      </c>
      <c r="C346" s="2">
        <v>2326.17</v>
      </c>
      <c r="D346" s="2">
        <v>2326.17</v>
      </c>
      <c r="E346" s="2">
        <f t="shared" si="5"/>
        <v>0</v>
      </c>
      <c r="F346" s="1" t="s">
        <v>128</v>
      </c>
      <c r="G346" s="18" t="s">
        <v>127</v>
      </c>
    </row>
    <row r="347" spans="1:7" ht="12.75">
      <c r="A347" s="17" t="s">
        <v>7</v>
      </c>
      <c r="B347" s="1" t="s">
        <v>4</v>
      </c>
      <c r="C347" s="2">
        <v>2387.23</v>
      </c>
      <c r="D347" s="2">
        <v>2387.23</v>
      </c>
      <c r="E347" s="2">
        <f t="shared" si="5"/>
        <v>0</v>
      </c>
      <c r="F347" s="1" t="s">
        <v>128</v>
      </c>
      <c r="G347" s="18" t="s">
        <v>127</v>
      </c>
    </row>
    <row r="348" spans="1:7" ht="12.75">
      <c r="A348" s="17" t="s">
        <v>7</v>
      </c>
      <c r="B348" s="1" t="s">
        <v>4</v>
      </c>
      <c r="C348" s="2">
        <v>18862.34</v>
      </c>
      <c r="D348" s="2">
        <v>18862.34</v>
      </c>
      <c r="E348" s="2">
        <f t="shared" si="5"/>
        <v>0</v>
      </c>
      <c r="F348" s="1" t="s">
        <v>128</v>
      </c>
      <c r="G348" s="18" t="s">
        <v>127</v>
      </c>
    </row>
    <row r="349" spans="1:7" ht="12.75">
      <c r="A349" s="17" t="s">
        <v>7</v>
      </c>
      <c r="B349" s="1" t="s">
        <v>4</v>
      </c>
      <c r="C349" s="2">
        <v>6841.55</v>
      </c>
      <c r="D349" s="2">
        <v>6841.55</v>
      </c>
      <c r="E349" s="2">
        <f t="shared" si="5"/>
        <v>0</v>
      </c>
      <c r="F349" s="1" t="s">
        <v>128</v>
      </c>
      <c r="G349" s="18" t="s">
        <v>127</v>
      </c>
    </row>
    <row r="350" spans="1:7" ht="12.75">
      <c r="A350" s="17" t="s">
        <v>7</v>
      </c>
      <c r="B350" s="1" t="s">
        <v>4</v>
      </c>
      <c r="C350" s="2">
        <v>7827.52</v>
      </c>
      <c r="D350" s="2">
        <v>7827.52</v>
      </c>
      <c r="E350" s="2">
        <f t="shared" si="5"/>
        <v>0</v>
      </c>
      <c r="F350" s="1" t="s">
        <v>128</v>
      </c>
      <c r="G350" s="18" t="s">
        <v>127</v>
      </c>
    </row>
    <row r="351" spans="1:7" ht="12.75">
      <c r="A351" s="17" t="s">
        <v>7</v>
      </c>
      <c r="B351" s="1" t="s">
        <v>4</v>
      </c>
      <c r="C351" s="2">
        <v>8849.08</v>
      </c>
      <c r="D351" s="2">
        <v>8849.08</v>
      </c>
      <c r="E351" s="2">
        <f t="shared" si="5"/>
        <v>0</v>
      </c>
      <c r="F351" s="1" t="s">
        <v>128</v>
      </c>
      <c r="G351" s="18" t="s">
        <v>127</v>
      </c>
    </row>
    <row r="352" spans="1:7" ht="12.75">
      <c r="A352" s="17" t="s">
        <v>7</v>
      </c>
      <c r="B352" s="1" t="s">
        <v>4</v>
      </c>
      <c r="C352" s="2">
        <v>3169.37</v>
      </c>
      <c r="D352" s="2">
        <v>3169.37</v>
      </c>
      <c r="E352" s="2">
        <f t="shared" si="5"/>
        <v>0</v>
      </c>
      <c r="F352" s="1" t="s">
        <v>128</v>
      </c>
      <c r="G352" s="18" t="s">
        <v>127</v>
      </c>
    </row>
    <row r="353" spans="1:7" ht="12.75">
      <c r="A353" s="17" t="s">
        <v>7</v>
      </c>
      <c r="B353" s="1" t="s">
        <v>4</v>
      </c>
      <c r="C353" s="2">
        <v>3816.95</v>
      </c>
      <c r="D353" s="2">
        <v>3816.95</v>
      </c>
      <c r="E353" s="2">
        <f t="shared" si="5"/>
        <v>0</v>
      </c>
      <c r="F353" s="1" t="s">
        <v>128</v>
      </c>
      <c r="G353" s="18" t="s">
        <v>127</v>
      </c>
    </row>
    <row r="354" spans="1:7" ht="12.75">
      <c r="A354" s="17" t="s">
        <v>7</v>
      </c>
      <c r="B354" s="1" t="s">
        <v>4</v>
      </c>
      <c r="C354" s="2">
        <v>1233.67</v>
      </c>
      <c r="D354" s="2">
        <v>1233.67</v>
      </c>
      <c r="E354" s="2">
        <f t="shared" si="5"/>
        <v>0</v>
      </c>
      <c r="F354" s="1" t="s">
        <v>128</v>
      </c>
      <c r="G354" s="18" t="s">
        <v>127</v>
      </c>
    </row>
    <row r="355" spans="1:7" ht="12.75">
      <c r="A355" s="17" t="s">
        <v>7</v>
      </c>
      <c r="B355" s="1" t="s">
        <v>4</v>
      </c>
      <c r="C355" s="2">
        <v>1315.52</v>
      </c>
      <c r="D355" s="2">
        <v>1315.52</v>
      </c>
      <c r="E355" s="2">
        <f t="shared" si="5"/>
        <v>0</v>
      </c>
      <c r="F355" s="1" t="s">
        <v>128</v>
      </c>
      <c r="G355" s="18" t="s">
        <v>127</v>
      </c>
    </row>
    <row r="356" spans="1:7" ht="12.75">
      <c r="A356" s="17" t="s">
        <v>7</v>
      </c>
      <c r="B356" s="1" t="s">
        <v>4</v>
      </c>
      <c r="C356" s="2">
        <v>2483.11</v>
      </c>
      <c r="D356" s="2">
        <v>2483.11</v>
      </c>
      <c r="E356" s="2">
        <f t="shared" si="5"/>
        <v>0</v>
      </c>
      <c r="F356" s="1" t="s">
        <v>128</v>
      </c>
      <c r="G356" s="18" t="s">
        <v>127</v>
      </c>
    </row>
    <row r="357" spans="1:7" ht="12.75">
      <c r="A357" s="17" t="s">
        <v>7</v>
      </c>
      <c r="B357" s="1" t="s">
        <v>4</v>
      </c>
      <c r="C357" s="2">
        <v>1930.6</v>
      </c>
      <c r="D357" s="2">
        <v>1930.6</v>
      </c>
      <c r="E357" s="2">
        <f t="shared" si="5"/>
        <v>0</v>
      </c>
      <c r="F357" s="1" t="s">
        <v>128</v>
      </c>
      <c r="G357" s="18" t="s">
        <v>127</v>
      </c>
    </row>
    <row r="358" spans="1:7" ht="12.75">
      <c r="A358" s="17" t="s">
        <v>7</v>
      </c>
      <c r="B358" s="1" t="s">
        <v>4</v>
      </c>
      <c r="C358" s="2">
        <v>203.71</v>
      </c>
      <c r="D358" s="2">
        <v>203.71</v>
      </c>
      <c r="E358" s="2">
        <f t="shared" si="5"/>
        <v>0</v>
      </c>
      <c r="F358" s="1" t="s">
        <v>128</v>
      </c>
      <c r="G358" s="18" t="s">
        <v>127</v>
      </c>
    </row>
    <row r="359" spans="1:7" ht="12.75">
      <c r="A359" s="17" t="s">
        <v>7</v>
      </c>
      <c r="B359" s="1" t="s">
        <v>4</v>
      </c>
      <c r="C359" s="2">
        <v>212.91</v>
      </c>
      <c r="D359" s="2">
        <v>212.91</v>
      </c>
      <c r="E359" s="2">
        <f t="shared" si="5"/>
        <v>0</v>
      </c>
      <c r="F359" s="1" t="s">
        <v>128</v>
      </c>
      <c r="G359" s="18" t="s">
        <v>127</v>
      </c>
    </row>
    <row r="360" spans="1:7" ht="12.75">
      <c r="A360" s="17" t="s">
        <v>7</v>
      </c>
      <c r="B360" s="1" t="s">
        <v>4</v>
      </c>
      <c r="C360" s="2">
        <v>5536.98</v>
      </c>
      <c r="D360" s="2">
        <v>5536.98</v>
      </c>
      <c r="E360" s="2">
        <f t="shared" si="5"/>
        <v>0</v>
      </c>
      <c r="F360" s="1" t="s">
        <v>128</v>
      </c>
      <c r="G360" s="18" t="s">
        <v>127</v>
      </c>
    </row>
    <row r="361" spans="1:7" ht="12.75">
      <c r="A361" s="17" t="s">
        <v>7</v>
      </c>
      <c r="B361" s="1" t="s">
        <v>4</v>
      </c>
      <c r="C361" s="2">
        <v>458.95</v>
      </c>
      <c r="D361" s="2">
        <v>458.95</v>
      </c>
      <c r="E361" s="2">
        <f t="shared" si="5"/>
        <v>0</v>
      </c>
      <c r="F361" s="1" t="s">
        <v>128</v>
      </c>
      <c r="G361" s="18" t="s">
        <v>127</v>
      </c>
    </row>
    <row r="362" spans="1:7" ht="12.75">
      <c r="A362" s="17" t="s">
        <v>129</v>
      </c>
      <c r="B362" s="1" t="s">
        <v>4</v>
      </c>
      <c r="C362" s="2">
        <v>5573.52</v>
      </c>
      <c r="D362" s="2">
        <v>5573.52</v>
      </c>
      <c r="E362" s="2">
        <f t="shared" si="5"/>
        <v>0</v>
      </c>
      <c r="F362" s="1" t="s">
        <v>128</v>
      </c>
      <c r="G362" s="18" t="s">
        <v>127</v>
      </c>
    </row>
    <row r="363" spans="1:7" ht="12.75">
      <c r="A363" s="17" t="s">
        <v>10</v>
      </c>
      <c r="B363" s="1" t="s">
        <v>4</v>
      </c>
      <c r="C363" s="2">
        <v>1945.77</v>
      </c>
      <c r="D363" s="2">
        <v>1945.77</v>
      </c>
      <c r="E363" s="2">
        <f t="shared" si="5"/>
        <v>0</v>
      </c>
      <c r="F363" s="1" t="s">
        <v>128</v>
      </c>
      <c r="G363" s="18" t="s">
        <v>127</v>
      </c>
    </row>
    <row r="364" spans="1:7" ht="12.75">
      <c r="A364" s="17" t="s">
        <v>10</v>
      </c>
      <c r="B364" s="1" t="s">
        <v>4</v>
      </c>
      <c r="C364" s="2">
        <v>27861.61</v>
      </c>
      <c r="D364" s="2">
        <v>16338.61</v>
      </c>
      <c r="E364" s="2">
        <f t="shared" si="5"/>
        <v>11523</v>
      </c>
      <c r="F364" s="1" t="s">
        <v>128</v>
      </c>
      <c r="G364" s="18" t="s">
        <v>127</v>
      </c>
    </row>
    <row r="365" spans="1:7" ht="12.75">
      <c r="A365" s="17" t="s">
        <v>10</v>
      </c>
      <c r="B365" s="1" t="s">
        <v>4</v>
      </c>
      <c r="C365" s="2">
        <v>2574.62</v>
      </c>
      <c r="D365" s="2">
        <v>2574.62</v>
      </c>
      <c r="E365" s="2">
        <f t="shared" si="5"/>
        <v>0</v>
      </c>
      <c r="F365" s="1" t="s">
        <v>128</v>
      </c>
      <c r="G365" s="18" t="s">
        <v>127</v>
      </c>
    </row>
    <row r="366" spans="1:7" ht="12.75">
      <c r="A366" s="17" t="s">
        <v>10</v>
      </c>
      <c r="B366" s="1" t="s">
        <v>4</v>
      </c>
      <c r="C366" s="2">
        <v>18282.64</v>
      </c>
      <c r="D366" s="2">
        <v>10591.64</v>
      </c>
      <c r="E366" s="2">
        <f t="shared" si="5"/>
        <v>7691</v>
      </c>
      <c r="F366" s="1" t="s">
        <v>128</v>
      </c>
      <c r="G366" s="18" t="s">
        <v>127</v>
      </c>
    </row>
    <row r="367" spans="1:7" ht="12.75">
      <c r="A367" s="17" t="s">
        <v>10</v>
      </c>
      <c r="B367" s="1" t="s">
        <v>4</v>
      </c>
      <c r="C367" s="2">
        <v>9886.55</v>
      </c>
      <c r="D367" s="2">
        <v>5553.55</v>
      </c>
      <c r="E367" s="2">
        <f t="shared" si="5"/>
        <v>4332.999999999999</v>
      </c>
      <c r="F367" s="1" t="s">
        <v>128</v>
      </c>
      <c r="G367" s="18" t="s">
        <v>127</v>
      </c>
    </row>
    <row r="368" spans="1:7" ht="12.75">
      <c r="A368" s="17" t="s">
        <v>10</v>
      </c>
      <c r="B368" s="1" t="s">
        <v>4</v>
      </c>
      <c r="C368" s="2">
        <v>13732.05</v>
      </c>
      <c r="D368" s="2">
        <v>7861.05</v>
      </c>
      <c r="E368" s="2">
        <f t="shared" si="5"/>
        <v>5870.999999999999</v>
      </c>
      <c r="F368" s="1" t="s">
        <v>128</v>
      </c>
      <c r="G368" s="18" t="s">
        <v>127</v>
      </c>
    </row>
    <row r="369" spans="1:7" ht="12.75">
      <c r="A369" s="17" t="s">
        <v>10</v>
      </c>
      <c r="B369" s="1" t="s">
        <v>4</v>
      </c>
      <c r="C369" s="2">
        <v>5727.71</v>
      </c>
      <c r="D369" s="2">
        <v>3083.71</v>
      </c>
      <c r="E369" s="2">
        <f t="shared" si="5"/>
        <v>2644</v>
      </c>
      <c r="F369" s="1" t="s">
        <v>128</v>
      </c>
      <c r="G369" s="18" t="s">
        <v>127</v>
      </c>
    </row>
    <row r="370" spans="1:7" ht="12.75">
      <c r="A370" s="17" t="s">
        <v>10</v>
      </c>
      <c r="B370" s="1" t="s">
        <v>4</v>
      </c>
      <c r="C370" s="2">
        <v>6392.34</v>
      </c>
      <c r="D370" s="2">
        <v>3457.34</v>
      </c>
      <c r="E370" s="2">
        <f t="shared" si="5"/>
        <v>2935</v>
      </c>
      <c r="F370" s="1" t="s">
        <v>128</v>
      </c>
      <c r="G370" s="18" t="s">
        <v>127</v>
      </c>
    </row>
    <row r="371" spans="1:7" ht="12.75">
      <c r="A371" s="17" t="s">
        <v>10</v>
      </c>
      <c r="B371" s="1" t="s">
        <v>4</v>
      </c>
      <c r="C371" s="2">
        <v>5907.35</v>
      </c>
      <c r="D371" s="2">
        <v>3191.35</v>
      </c>
      <c r="E371" s="2">
        <f t="shared" si="5"/>
        <v>2716.0000000000005</v>
      </c>
      <c r="F371" s="1" t="s">
        <v>128</v>
      </c>
      <c r="G371" s="18" t="s">
        <v>127</v>
      </c>
    </row>
    <row r="372" spans="1:7" ht="12.75">
      <c r="A372" s="17" t="s">
        <v>10</v>
      </c>
      <c r="B372" s="1" t="s">
        <v>4</v>
      </c>
      <c r="C372" s="2">
        <v>4484.17</v>
      </c>
      <c r="D372" s="2">
        <v>4484.17</v>
      </c>
      <c r="E372" s="2">
        <f t="shared" si="5"/>
        <v>0</v>
      </c>
      <c r="F372" s="1" t="s">
        <v>128</v>
      </c>
      <c r="G372" s="18" t="s">
        <v>127</v>
      </c>
    </row>
    <row r="373" spans="1:7" ht="12.75">
      <c r="A373" s="17" t="s">
        <v>10</v>
      </c>
      <c r="B373" s="1" t="s">
        <v>4</v>
      </c>
      <c r="C373" s="2">
        <v>7873.02</v>
      </c>
      <c r="D373" s="2">
        <v>4346.02</v>
      </c>
      <c r="E373" s="2">
        <f t="shared" si="5"/>
        <v>3527</v>
      </c>
      <c r="F373" s="1" t="s">
        <v>128</v>
      </c>
      <c r="G373" s="18" t="s">
        <v>127</v>
      </c>
    </row>
    <row r="374" spans="1:7" ht="12.75">
      <c r="A374" s="17" t="s">
        <v>10</v>
      </c>
      <c r="B374" s="1" t="s">
        <v>4</v>
      </c>
      <c r="C374" s="2">
        <v>2047.89</v>
      </c>
      <c r="D374" s="2">
        <v>2047.89</v>
      </c>
      <c r="E374" s="2">
        <f t="shared" si="5"/>
        <v>0</v>
      </c>
      <c r="F374" s="1" t="s">
        <v>128</v>
      </c>
      <c r="G374" s="18" t="s">
        <v>127</v>
      </c>
    </row>
    <row r="375" spans="1:7" ht="12.75">
      <c r="A375" s="17" t="s">
        <v>17</v>
      </c>
      <c r="B375" s="1" t="s">
        <v>4</v>
      </c>
      <c r="C375" s="2">
        <v>1778.16</v>
      </c>
      <c r="D375" s="2">
        <v>1778.16</v>
      </c>
      <c r="E375" s="2">
        <f t="shared" si="5"/>
        <v>0</v>
      </c>
      <c r="F375" s="1" t="s">
        <v>128</v>
      </c>
      <c r="G375" s="18" t="s">
        <v>127</v>
      </c>
    </row>
    <row r="376" spans="1:7" ht="12.75">
      <c r="A376" s="17" t="s">
        <v>17</v>
      </c>
      <c r="B376" s="1" t="s">
        <v>4</v>
      </c>
      <c r="C376" s="2">
        <v>2738.31</v>
      </c>
      <c r="D376" s="2">
        <v>2738.31</v>
      </c>
      <c r="E376" s="2">
        <f t="shared" si="5"/>
        <v>0</v>
      </c>
      <c r="F376" s="1" t="s">
        <v>128</v>
      </c>
      <c r="G376" s="18" t="s">
        <v>127</v>
      </c>
    </row>
    <row r="377" spans="1:7" ht="13.5" thickBot="1">
      <c r="A377" s="19" t="s">
        <v>239</v>
      </c>
      <c r="B377" s="7"/>
      <c r="C377" s="8">
        <f>SUM(C326:C376)</f>
        <v>560318.8500000001</v>
      </c>
      <c r="D377" s="8">
        <f>SUM(D326:D376)</f>
        <v>410485.42</v>
      </c>
      <c r="E377" s="8">
        <f>SUM(E326:E376)</f>
        <v>149833.43000000002</v>
      </c>
      <c r="F377" s="7"/>
      <c r="G377" s="20"/>
    </row>
    <row r="378" spans="1:7" ht="12.75">
      <c r="A378" s="15" t="s">
        <v>7</v>
      </c>
      <c r="B378" s="5" t="s">
        <v>4</v>
      </c>
      <c r="C378" s="6">
        <v>947.6</v>
      </c>
      <c r="D378" s="6">
        <v>947.6</v>
      </c>
      <c r="E378" s="6">
        <f t="shared" si="5"/>
        <v>0</v>
      </c>
      <c r="F378" s="5" t="s">
        <v>130</v>
      </c>
      <c r="G378" s="16" t="s">
        <v>131</v>
      </c>
    </row>
    <row r="379" spans="1:7" ht="12.75">
      <c r="A379" s="17" t="s">
        <v>7</v>
      </c>
      <c r="B379" s="1" t="s">
        <v>4</v>
      </c>
      <c r="C379" s="2">
        <v>138.71</v>
      </c>
      <c r="D379" s="2">
        <v>138.71</v>
      </c>
      <c r="E379" s="2">
        <f t="shared" si="5"/>
        <v>0</v>
      </c>
      <c r="F379" s="1" t="s">
        <v>130</v>
      </c>
      <c r="G379" s="18" t="s">
        <v>131</v>
      </c>
    </row>
    <row r="380" spans="1:7" ht="12.75">
      <c r="A380" s="17" t="s">
        <v>9</v>
      </c>
      <c r="B380" s="1" t="s">
        <v>4</v>
      </c>
      <c r="C380" s="2">
        <v>34335.06</v>
      </c>
      <c r="D380" s="2">
        <v>23192.06</v>
      </c>
      <c r="E380" s="2">
        <f t="shared" si="5"/>
        <v>11142.999999999996</v>
      </c>
      <c r="F380" s="1" t="s">
        <v>130</v>
      </c>
      <c r="G380" s="18" t="s">
        <v>131</v>
      </c>
    </row>
    <row r="381" spans="1:7" ht="13.5" thickBot="1">
      <c r="A381" s="19" t="s">
        <v>240</v>
      </c>
      <c r="B381" s="7"/>
      <c r="C381" s="8">
        <f>SUM(C378:C380)</f>
        <v>35421.369999999995</v>
      </c>
      <c r="D381" s="8">
        <f>SUM(D378:D380)</f>
        <v>24278.370000000003</v>
      </c>
      <c r="E381" s="8">
        <f>SUM(E378:E380)</f>
        <v>11142.999999999996</v>
      </c>
      <c r="F381" s="7"/>
      <c r="G381" s="20"/>
    </row>
    <row r="382" spans="1:7" ht="12.75">
      <c r="A382" s="15" t="s">
        <v>8</v>
      </c>
      <c r="B382" s="5" t="s">
        <v>4</v>
      </c>
      <c r="C382" s="6">
        <v>1985.44</v>
      </c>
      <c r="D382" s="6">
        <v>1985.44</v>
      </c>
      <c r="E382" s="6">
        <f t="shared" si="5"/>
        <v>0</v>
      </c>
      <c r="F382" s="5" t="s">
        <v>132</v>
      </c>
      <c r="G382" s="16" t="s">
        <v>133</v>
      </c>
    </row>
    <row r="383" spans="1:7" ht="12.75">
      <c r="A383" s="17" t="s">
        <v>9</v>
      </c>
      <c r="B383" s="1" t="s">
        <v>4</v>
      </c>
      <c r="C383" s="2">
        <v>220.62</v>
      </c>
      <c r="D383" s="2">
        <v>220.62</v>
      </c>
      <c r="E383" s="2">
        <f t="shared" si="5"/>
        <v>0</v>
      </c>
      <c r="F383" s="1" t="s">
        <v>132</v>
      </c>
      <c r="G383" s="18" t="s">
        <v>133</v>
      </c>
    </row>
    <row r="384" spans="1:7" ht="12.75">
      <c r="A384" s="17" t="s">
        <v>7</v>
      </c>
      <c r="B384" s="1" t="s">
        <v>4</v>
      </c>
      <c r="C384" s="2">
        <v>352.11</v>
      </c>
      <c r="D384" s="2">
        <v>352.11</v>
      </c>
      <c r="E384" s="2">
        <f t="shared" si="5"/>
        <v>0</v>
      </c>
      <c r="F384" s="1" t="s">
        <v>132</v>
      </c>
      <c r="G384" s="18" t="s">
        <v>133</v>
      </c>
    </row>
    <row r="385" spans="1:7" ht="12.75">
      <c r="A385" s="17" t="s">
        <v>7</v>
      </c>
      <c r="B385" s="1" t="s">
        <v>4</v>
      </c>
      <c r="C385" s="2">
        <v>309.46</v>
      </c>
      <c r="D385" s="2">
        <v>309.46</v>
      </c>
      <c r="E385" s="2">
        <f t="shared" si="5"/>
        <v>0</v>
      </c>
      <c r="F385" s="1" t="s">
        <v>132</v>
      </c>
      <c r="G385" s="18" t="s">
        <v>133</v>
      </c>
    </row>
    <row r="386" spans="1:7" ht="12.75">
      <c r="A386" s="17" t="s">
        <v>10</v>
      </c>
      <c r="B386" s="1" t="s">
        <v>4</v>
      </c>
      <c r="C386" s="2">
        <v>275.34</v>
      </c>
      <c r="D386" s="2">
        <v>275.34</v>
      </c>
      <c r="E386" s="2">
        <f t="shared" si="5"/>
        <v>0</v>
      </c>
      <c r="F386" s="1" t="s">
        <v>132</v>
      </c>
      <c r="G386" s="18" t="s">
        <v>133</v>
      </c>
    </row>
    <row r="387" spans="1:7" ht="12.75">
      <c r="A387" s="17" t="s">
        <v>10</v>
      </c>
      <c r="B387" s="1" t="s">
        <v>4</v>
      </c>
      <c r="C387" s="2">
        <v>3334.67</v>
      </c>
      <c r="D387" s="2">
        <v>3334.67</v>
      </c>
      <c r="E387" s="2">
        <f t="shared" si="5"/>
        <v>0</v>
      </c>
      <c r="F387" s="1" t="s">
        <v>132</v>
      </c>
      <c r="G387" s="18" t="s">
        <v>133</v>
      </c>
    </row>
    <row r="388" spans="1:7" ht="12.75">
      <c r="A388" s="17" t="s">
        <v>78</v>
      </c>
      <c r="B388" s="1" t="s">
        <v>4</v>
      </c>
      <c r="C388" s="2">
        <v>420.54</v>
      </c>
      <c r="D388" s="2">
        <v>420.54</v>
      </c>
      <c r="E388" s="2">
        <f t="shared" si="5"/>
        <v>0</v>
      </c>
      <c r="F388" s="1" t="s">
        <v>132</v>
      </c>
      <c r="G388" s="18" t="s">
        <v>133</v>
      </c>
    </row>
    <row r="389" spans="1:7" ht="12.75">
      <c r="A389" s="17" t="s">
        <v>17</v>
      </c>
      <c r="B389" s="1" t="s">
        <v>4</v>
      </c>
      <c r="C389" s="2">
        <v>1037.09</v>
      </c>
      <c r="D389" s="2">
        <v>1037.09</v>
      </c>
      <c r="E389" s="2">
        <f t="shared" si="5"/>
        <v>0</v>
      </c>
      <c r="F389" s="1" t="s">
        <v>132</v>
      </c>
      <c r="G389" s="18" t="s">
        <v>133</v>
      </c>
    </row>
    <row r="390" spans="1:7" ht="13.5" thickBot="1">
      <c r="A390" s="19" t="s">
        <v>241</v>
      </c>
      <c r="B390" s="7"/>
      <c r="C390" s="8">
        <f>SUM(C382:C389)</f>
        <v>7935.27</v>
      </c>
      <c r="D390" s="8">
        <f>SUM(D382:D389)</f>
        <v>7935.27</v>
      </c>
      <c r="E390" s="8">
        <f>SUM(E382:E389)</f>
        <v>0</v>
      </c>
      <c r="F390" s="7"/>
      <c r="G390" s="20"/>
    </row>
    <row r="391" spans="1:7" ht="12.75">
      <c r="A391" s="15" t="s">
        <v>8</v>
      </c>
      <c r="B391" s="5" t="s">
        <v>4</v>
      </c>
      <c r="C391" s="6">
        <v>345.72</v>
      </c>
      <c r="D391" s="6">
        <v>345.72</v>
      </c>
      <c r="E391" s="6">
        <f t="shared" si="5"/>
        <v>0</v>
      </c>
      <c r="F391" s="5" t="s">
        <v>135</v>
      </c>
      <c r="G391" s="16" t="s">
        <v>134</v>
      </c>
    </row>
    <row r="392" spans="1:7" ht="12.75">
      <c r="A392" s="17" t="s">
        <v>7</v>
      </c>
      <c r="B392" s="1" t="s">
        <v>4</v>
      </c>
      <c r="C392" s="2">
        <v>367.89</v>
      </c>
      <c r="D392" s="2">
        <v>367.89</v>
      </c>
      <c r="E392" s="2">
        <f t="shared" si="5"/>
        <v>0</v>
      </c>
      <c r="F392" s="1" t="s">
        <v>135</v>
      </c>
      <c r="G392" s="18" t="s">
        <v>134</v>
      </c>
    </row>
    <row r="393" spans="1:7" ht="12.75">
      <c r="A393" s="17" t="s">
        <v>7</v>
      </c>
      <c r="B393" s="1" t="s">
        <v>4</v>
      </c>
      <c r="C393" s="2">
        <v>346.53</v>
      </c>
      <c r="D393" s="2">
        <v>346.53</v>
      </c>
      <c r="E393" s="2">
        <f t="shared" si="5"/>
        <v>0</v>
      </c>
      <c r="F393" s="1" t="s">
        <v>135</v>
      </c>
      <c r="G393" s="18" t="s">
        <v>134</v>
      </c>
    </row>
    <row r="394" spans="1:7" ht="13.5" thickBot="1">
      <c r="A394" s="19" t="s">
        <v>242</v>
      </c>
      <c r="B394" s="7"/>
      <c r="C394" s="8">
        <f>SUM(C391:C393)</f>
        <v>1060.1399999999999</v>
      </c>
      <c r="D394" s="8">
        <f>SUM(D391:D393)</f>
        <v>1060.1399999999999</v>
      </c>
      <c r="E394" s="8">
        <f>SUM(E391:E393)</f>
        <v>0</v>
      </c>
      <c r="F394" s="7"/>
      <c r="G394" s="20"/>
    </row>
    <row r="395" spans="1:7" ht="12.75">
      <c r="A395" s="15" t="s">
        <v>8</v>
      </c>
      <c r="B395" s="5" t="s">
        <v>4</v>
      </c>
      <c r="C395" s="6">
        <v>315.46</v>
      </c>
      <c r="D395" s="6">
        <v>315.46</v>
      </c>
      <c r="E395" s="6">
        <f aca="true" t="shared" si="6" ref="E395:E457">C395-D395</f>
        <v>0</v>
      </c>
      <c r="F395" s="5" t="s">
        <v>136</v>
      </c>
      <c r="G395" s="16" t="s">
        <v>137</v>
      </c>
    </row>
    <row r="396" spans="1:7" ht="12.75">
      <c r="A396" s="17" t="s">
        <v>9</v>
      </c>
      <c r="B396" s="1" t="s">
        <v>4</v>
      </c>
      <c r="C396" s="2">
        <v>69647.54</v>
      </c>
      <c r="D396" s="2">
        <v>47911.54</v>
      </c>
      <c r="E396" s="2">
        <f t="shared" si="6"/>
        <v>21735.999999999993</v>
      </c>
      <c r="F396" s="1" t="s">
        <v>136</v>
      </c>
      <c r="G396" s="18" t="s">
        <v>137</v>
      </c>
    </row>
    <row r="397" spans="1:7" ht="12.75">
      <c r="A397" s="17" t="s">
        <v>7</v>
      </c>
      <c r="B397" s="1" t="s">
        <v>4</v>
      </c>
      <c r="C397" s="2">
        <v>5730.91</v>
      </c>
      <c r="D397" s="2">
        <v>5730.91</v>
      </c>
      <c r="E397" s="2">
        <f t="shared" si="6"/>
        <v>0</v>
      </c>
      <c r="F397" s="1" t="s">
        <v>136</v>
      </c>
      <c r="G397" s="18" t="s">
        <v>137</v>
      </c>
    </row>
    <row r="398" spans="1:7" ht="12.75">
      <c r="A398" s="17" t="s">
        <v>10</v>
      </c>
      <c r="B398" s="1" t="s">
        <v>4</v>
      </c>
      <c r="C398" s="2">
        <v>255.56</v>
      </c>
      <c r="D398" s="2">
        <v>255.56</v>
      </c>
      <c r="E398" s="2">
        <f t="shared" si="6"/>
        <v>0</v>
      </c>
      <c r="F398" s="1" t="s">
        <v>136</v>
      </c>
      <c r="G398" s="18" t="s">
        <v>137</v>
      </c>
    </row>
    <row r="399" spans="1:7" ht="12.75">
      <c r="A399" s="17" t="s">
        <v>78</v>
      </c>
      <c r="B399" s="1" t="s">
        <v>4</v>
      </c>
      <c r="C399" s="2">
        <v>420.53</v>
      </c>
      <c r="D399" s="2">
        <v>420.53</v>
      </c>
      <c r="E399" s="2">
        <f t="shared" si="6"/>
        <v>0</v>
      </c>
      <c r="F399" s="1" t="s">
        <v>136</v>
      </c>
      <c r="G399" s="18" t="s">
        <v>137</v>
      </c>
    </row>
    <row r="400" spans="1:7" ht="12.75">
      <c r="A400" s="17" t="s">
        <v>17</v>
      </c>
      <c r="B400" s="1" t="s">
        <v>4</v>
      </c>
      <c r="C400" s="2">
        <v>3251.04</v>
      </c>
      <c r="D400" s="2">
        <v>3251.04</v>
      </c>
      <c r="E400" s="2">
        <f t="shared" si="6"/>
        <v>0</v>
      </c>
      <c r="F400" s="1" t="s">
        <v>136</v>
      </c>
      <c r="G400" s="18" t="s">
        <v>137</v>
      </c>
    </row>
    <row r="401" spans="1:7" ht="13.5" thickBot="1">
      <c r="A401" s="19" t="s">
        <v>243</v>
      </c>
      <c r="B401" s="7"/>
      <c r="C401" s="8">
        <f>SUM(C395:C400)</f>
        <v>79621.04</v>
      </c>
      <c r="D401" s="8">
        <f>SUM(D395:D400)</f>
        <v>57885.04</v>
      </c>
      <c r="E401" s="8">
        <f>SUM(E395:E400)</f>
        <v>21735.999999999993</v>
      </c>
      <c r="F401" s="7"/>
      <c r="G401" s="20"/>
    </row>
    <row r="402" spans="1:7" ht="12.75">
      <c r="A402" s="15" t="s">
        <v>8</v>
      </c>
      <c r="B402" s="5" t="s">
        <v>4</v>
      </c>
      <c r="C402" s="6">
        <v>48643.39</v>
      </c>
      <c r="D402" s="6">
        <v>48643.39</v>
      </c>
      <c r="E402" s="6">
        <f t="shared" si="6"/>
        <v>0</v>
      </c>
      <c r="F402" s="5" t="s">
        <v>139</v>
      </c>
      <c r="G402" s="16" t="s">
        <v>138</v>
      </c>
    </row>
    <row r="403" spans="1:7" ht="12.75">
      <c r="A403" s="17" t="s">
        <v>9</v>
      </c>
      <c r="B403" s="1" t="s">
        <v>4</v>
      </c>
      <c r="C403" s="2">
        <v>76603.18</v>
      </c>
      <c r="D403" s="2">
        <v>52780.18</v>
      </c>
      <c r="E403" s="2">
        <f t="shared" si="6"/>
        <v>23822.999999999993</v>
      </c>
      <c r="F403" s="1" t="s">
        <v>139</v>
      </c>
      <c r="G403" s="18" t="s">
        <v>138</v>
      </c>
    </row>
    <row r="404" spans="1:7" ht="12.75">
      <c r="A404" s="17" t="s">
        <v>7</v>
      </c>
      <c r="B404" s="1" t="s">
        <v>4</v>
      </c>
      <c r="C404" s="2">
        <v>72.17</v>
      </c>
      <c r="D404" s="2">
        <v>72.17</v>
      </c>
      <c r="E404" s="2">
        <f t="shared" si="6"/>
        <v>0</v>
      </c>
      <c r="F404" s="1" t="s">
        <v>139</v>
      </c>
      <c r="G404" s="18" t="s">
        <v>138</v>
      </c>
    </row>
    <row r="405" spans="1:7" ht="12.75">
      <c r="A405" s="17" t="s">
        <v>7</v>
      </c>
      <c r="B405" s="1" t="s">
        <v>4</v>
      </c>
      <c r="C405" s="2">
        <v>19187.68</v>
      </c>
      <c r="D405" s="2">
        <v>19187.68</v>
      </c>
      <c r="E405" s="2">
        <f t="shared" si="6"/>
        <v>0</v>
      </c>
      <c r="F405" s="1" t="s">
        <v>139</v>
      </c>
      <c r="G405" s="18" t="s">
        <v>138</v>
      </c>
    </row>
    <row r="406" spans="1:7" ht="12.75">
      <c r="A406" s="17" t="s">
        <v>140</v>
      </c>
      <c r="B406" s="1" t="s">
        <v>4</v>
      </c>
      <c r="C406" s="2">
        <v>10477.3</v>
      </c>
      <c r="D406" s="2">
        <v>10477.3</v>
      </c>
      <c r="E406" s="2">
        <f t="shared" si="6"/>
        <v>0</v>
      </c>
      <c r="F406" s="1" t="s">
        <v>139</v>
      </c>
      <c r="G406" s="18" t="s">
        <v>138</v>
      </c>
    </row>
    <row r="407" spans="1:7" ht="12.75">
      <c r="A407" s="17" t="s">
        <v>10</v>
      </c>
      <c r="B407" s="1" t="s">
        <v>4</v>
      </c>
      <c r="C407" s="2">
        <v>146284.39</v>
      </c>
      <c r="D407" s="2">
        <v>87392.39</v>
      </c>
      <c r="E407" s="2">
        <f t="shared" si="6"/>
        <v>58892.000000000015</v>
      </c>
      <c r="F407" s="1" t="s">
        <v>139</v>
      </c>
      <c r="G407" s="18" t="s">
        <v>138</v>
      </c>
    </row>
    <row r="408" spans="1:7" ht="13.5" thickBot="1">
      <c r="A408" s="19" t="s">
        <v>244</v>
      </c>
      <c r="B408" s="7"/>
      <c r="C408" s="8">
        <f>SUM(C402:C407)</f>
        <v>301268.11</v>
      </c>
      <c r="D408" s="8">
        <f>SUM(D402:D407)</f>
        <v>218553.11</v>
      </c>
      <c r="E408" s="8">
        <f>SUM(E402:E407)</f>
        <v>82715</v>
      </c>
      <c r="F408" s="7"/>
      <c r="G408" s="20"/>
    </row>
    <row r="409" spans="1:7" ht="12.75">
      <c r="A409" s="15" t="s">
        <v>8</v>
      </c>
      <c r="B409" s="5" t="s">
        <v>4</v>
      </c>
      <c r="C409" s="6">
        <v>11139.25</v>
      </c>
      <c r="D409" s="6">
        <v>11139.25</v>
      </c>
      <c r="E409" s="6">
        <f t="shared" si="6"/>
        <v>0</v>
      </c>
      <c r="F409" s="5" t="s">
        <v>141</v>
      </c>
      <c r="G409" s="16" t="s">
        <v>142</v>
      </c>
    </row>
    <row r="410" spans="1:7" ht="12.75">
      <c r="A410" s="17" t="s">
        <v>9</v>
      </c>
      <c r="B410" s="1" t="s">
        <v>4</v>
      </c>
      <c r="C410" s="2">
        <v>69558.02</v>
      </c>
      <c r="D410" s="2">
        <v>47848.02</v>
      </c>
      <c r="E410" s="2">
        <f t="shared" si="6"/>
        <v>21710.000000000007</v>
      </c>
      <c r="F410" s="1" t="s">
        <v>141</v>
      </c>
      <c r="G410" s="18" t="s">
        <v>142</v>
      </c>
    </row>
    <row r="411" spans="1:7" ht="12.75">
      <c r="A411" s="17" t="s">
        <v>7</v>
      </c>
      <c r="B411" s="1" t="s">
        <v>4</v>
      </c>
      <c r="C411" s="2">
        <v>12349.87</v>
      </c>
      <c r="D411" s="2">
        <v>12349.87</v>
      </c>
      <c r="E411" s="2">
        <f t="shared" si="6"/>
        <v>0</v>
      </c>
      <c r="F411" s="1" t="s">
        <v>141</v>
      </c>
      <c r="G411" s="18" t="s">
        <v>142</v>
      </c>
    </row>
    <row r="412" spans="1:7" ht="12.75">
      <c r="A412" s="17" t="s">
        <v>10</v>
      </c>
      <c r="B412" s="1" t="s">
        <v>4</v>
      </c>
      <c r="C412" s="2">
        <v>33778.73</v>
      </c>
      <c r="D412" s="2">
        <v>19888.73</v>
      </c>
      <c r="E412" s="2">
        <f t="shared" si="6"/>
        <v>13890.000000000004</v>
      </c>
      <c r="F412" s="1" t="s">
        <v>141</v>
      </c>
      <c r="G412" s="18" t="s">
        <v>142</v>
      </c>
    </row>
    <row r="413" spans="1:7" ht="13.5" thickBot="1">
      <c r="A413" s="19" t="s">
        <v>245</v>
      </c>
      <c r="B413" s="7"/>
      <c r="C413" s="8">
        <f>SUM(C409:C412)</f>
        <v>126825.87</v>
      </c>
      <c r="D413" s="8">
        <f>SUM(D409:D412)</f>
        <v>91225.87</v>
      </c>
      <c r="E413" s="8">
        <f>SUM(E409:E412)</f>
        <v>35600.000000000015</v>
      </c>
      <c r="F413" s="7"/>
      <c r="G413" s="20"/>
    </row>
    <row r="414" spans="1:7" ht="12.75">
      <c r="A414" s="15" t="s">
        <v>7</v>
      </c>
      <c r="B414" s="5" t="s">
        <v>4</v>
      </c>
      <c r="C414" s="6">
        <v>64.75</v>
      </c>
      <c r="D414" s="6">
        <v>64.75</v>
      </c>
      <c r="E414" s="6">
        <f t="shared" si="6"/>
        <v>0</v>
      </c>
      <c r="F414" s="5" t="s">
        <v>143</v>
      </c>
      <c r="G414" s="16" t="s">
        <v>144</v>
      </c>
    </row>
    <row r="415" spans="1:7" ht="12.75">
      <c r="A415" s="17" t="s">
        <v>7</v>
      </c>
      <c r="B415" s="1" t="s">
        <v>4</v>
      </c>
      <c r="C415" s="2">
        <v>1400.63</v>
      </c>
      <c r="D415" s="2">
        <v>1400.63</v>
      </c>
      <c r="E415" s="2">
        <f t="shared" si="6"/>
        <v>0</v>
      </c>
      <c r="F415" s="1" t="s">
        <v>143</v>
      </c>
      <c r="G415" s="18" t="s">
        <v>144</v>
      </c>
    </row>
    <row r="416" spans="1:7" ht="13.5" thickBot="1">
      <c r="A416" s="19" t="s">
        <v>246</v>
      </c>
      <c r="B416" s="7"/>
      <c r="C416" s="8">
        <f>SUM(C414:C415)</f>
        <v>1465.38</v>
      </c>
      <c r="D416" s="8">
        <f>SUM(D414:D415)</f>
        <v>1465.38</v>
      </c>
      <c r="E416" s="8">
        <f>SUM(E414:E415)</f>
        <v>0</v>
      </c>
      <c r="F416" s="7"/>
      <c r="G416" s="20"/>
    </row>
    <row r="417" spans="1:7" ht="12.75">
      <c r="A417" s="15" t="s">
        <v>9</v>
      </c>
      <c r="B417" s="5" t="s">
        <v>4</v>
      </c>
      <c r="C417" s="6">
        <v>18206.25</v>
      </c>
      <c r="D417" s="6">
        <v>11902.25</v>
      </c>
      <c r="E417" s="6">
        <f t="shared" si="6"/>
        <v>6304</v>
      </c>
      <c r="F417" s="5" t="s">
        <v>146</v>
      </c>
      <c r="G417" s="16" t="s">
        <v>145</v>
      </c>
    </row>
    <row r="418" spans="1:7" ht="12.75">
      <c r="A418" s="17" t="s">
        <v>7</v>
      </c>
      <c r="B418" s="1" t="s">
        <v>4</v>
      </c>
      <c r="C418" s="2">
        <v>712.12</v>
      </c>
      <c r="D418" s="2">
        <v>712.12</v>
      </c>
      <c r="E418" s="2">
        <f t="shared" si="6"/>
        <v>0</v>
      </c>
      <c r="F418" s="1" t="s">
        <v>146</v>
      </c>
      <c r="G418" s="18" t="s">
        <v>145</v>
      </c>
    </row>
    <row r="419" spans="1:7" ht="13.5" thickBot="1">
      <c r="A419" s="19" t="s">
        <v>247</v>
      </c>
      <c r="B419" s="7"/>
      <c r="C419" s="8">
        <f>SUM(C417:C418)</f>
        <v>18918.37</v>
      </c>
      <c r="D419" s="8">
        <f>SUM(D417:D418)</f>
        <v>12614.37</v>
      </c>
      <c r="E419" s="8">
        <f>SUM(E417:E418)</f>
        <v>6304</v>
      </c>
      <c r="F419" s="7"/>
      <c r="G419" s="20"/>
    </row>
    <row r="420" spans="1:7" ht="12.75">
      <c r="A420" s="15" t="s">
        <v>8</v>
      </c>
      <c r="B420" s="5" t="s">
        <v>4</v>
      </c>
      <c r="C420" s="6">
        <v>1296.87</v>
      </c>
      <c r="D420" s="6">
        <v>1296.87</v>
      </c>
      <c r="E420" s="6">
        <f t="shared" si="6"/>
        <v>0</v>
      </c>
      <c r="F420" s="5" t="s">
        <v>147</v>
      </c>
      <c r="G420" s="16" t="s">
        <v>148</v>
      </c>
    </row>
    <row r="421" spans="1:7" ht="12.75">
      <c r="A421" s="17" t="s">
        <v>8</v>
      </c>
      <c r="B421" s="1" t="s">
        <v>4</v>
      </c>
      <c r="C421" s="2">
        <v>1412.56</v>
      </c>
      <c r="D421" s="2">
        <v>1412.56</v>
      </c>
      <c r="E421" s="2">
        <f t="shared" si="6"/>
        <v>0</v>
      </c>
      <c r="F421" s="1" t="s">
        <v>147</v>
      </c>
      <c r="G421" s="18" t="s">
        <v>148</v>
      </c>
    </row>
    <row r="422" spans="1:7" ht="12.75">
      <c r="A422" s="17" t="s">
        <v>8</v>
      </c>
      <c r="B422" s="1" t="s">
        <v>4</v>
      </c>
      <c r="C422" s="2">
        <v>21.42</v>
      </c>
      <c r="D422" s="2">
        <v>21.42</v>
      </c>
      <c r="E422" s="2">
        <f t="shared" si="6"/>
        <v>0</v>
      </c>
      <c r="F422" s="1" t="s">
        <v>147</v>
      </c>
      <c r="G422" s="18" t="s">
        <v>148</v>
      </c>
    </row>
    <row r="423" spans="1:7" ht="12.75">
      <c r="A423" s="17" t="s">
        <v>8</v>
      </c>
      <c r="B423" s="1" t="s">
        <v>4</v>
      </c>
      <c r="C423" s="2">
        <v>280.42</v>
      </c>
      <c r="D423" s="2">
        <v>280.42</v>
      </c>
      <c r="E423" s="2">
        <f t="shared" si="6"/>
        <v>0</v>
      </c>
      <c r="F423" s="1" t="s">
        <v>147</v>
      </c>
      <c r="G423" s="18" t="s">
        <v>148</v>
      </c>
    </row>
    <row r="424" spans="1:7" ht="12.75">
      <c r="A424" s="17" t="s">
        <v>8</v>
      </c>
      <c r="B424" s="1" t="s">
        <v>4</v>
      </c>
      <c r="C424" s="2">
        <v>2420.8</v>
      </c>
      <c r="D424" s="2">
        <v>2420.8</v>
      </c>
      <c r="E424" s="2">
        <f t="shared" si="6"/>
        <v>0</v>
      </c>
      <c r="F424" s="1" t="s">
        <v>147</v>
      </c>
      <c r="G424" s="18" t="s">
        <v>148</v>
      </c>
    </row>
    <row r="425" spans="1:7" ht="12.75">
      <c r="A425" s="17" t="s">
        <v>9</v>
      </c>
      <c r="B425" s="1" t="s">
        <v>4</v>
      </c>
      <c r="C425" s="2">
        <v>760.98</v>
      </c>
      <c r="D425" s="2">
        <v>760.98</v>
      </c>
      <c r="E425" s="2">
        <f t="shared" si="6"/>
        <v>0</v>
      </c>
      <c r="F425" s="1" t="s">
        <v>147</v>
      </c>
      <c r="G425" s="18" t="s">
        <v>148</v>
      </c>
    </row>
    <row r="426" spans="1:7" ht="12.75">
      <c r="A426" s="17" t="s">
        <v>9</v>
      </c>
      <c r="B426" s="1" t="s">
        <v>4</v>
      </c>
      <c r="C426" s="2">
        <v>31097.48</v>
      </c>
      <c r="D426" s="2">
        <v>20926.48</v>
      </c>
      <c r="E426" s="2">
        <f t="shared" si="6"/>
        <v>10171</v>
      </c>
      <c r="F426" s="1" t="s">
        <v>147</v>
      </c>
      <c r="G426" s="18" t="s">
        <v>148</v>
      </c>
    </row>
    <row r="427" spans="1:7" ht="12.75">
      <c r="A427" s="17" t="s">
        <v>9</v>
      </c>
      <c r="B427" s="1" t="s">
        <v>4</v>
      </c>
      <c r="C427" s="2">
        <v>803</v>
      </c>
      <c r="D427" s="2">
        <v>803</v>
      </c>
      <c r="E427" s="2">
        <f t="shared" si="6"/>
        <v>0</v>
      </c>
      <c r="F427" s="1" t="s">
        <v>147</v>
      </c>
      <c r="G427" s="18" t="s">
        <v>148</v>
      </c>
    </row>
    <row r="428" spans="1:7" ht="12.75">
      <c r="A428" s="17" t="s">
        <v>9</v>
      </c>
      <c r="B428" s="1" t="s">
        <v>4</v>
      </c>
      <c r="C428" s="2">
        <v>344.89</v>
      </c>
      <c r="D428" s="2">
        <v>344.89</v>
      </c>
      <c r="E428" s="2">
        <f t="shared" si="6"/>
        <v>0</v>
      </c>
      <c r="F428" s="1" t="s">
        <v>147</v>
      </c>
      <c r="G428" s="18" t="s">
        <v>148</v>
      </c>
    </row>
    <row r="429" spans="1:7" ht="12.75">
      <c r="A429" s="17" t="s">
        <v>7</v>
      </c>
      <c r="B429" s="1" t="s">
        <v>4</v>
      </c>
      <c r="C429" s="2">
        <v>5091.68</v>
      </c>
      <c r="D429" s="2">
        <v>5091.68</v>
      </c>
      <c r="E429" s="2">
        <f t="shared" si="6"/>
        <v>0</v>
      </c>
      <c r="F429" s="1" t="s">
        <v>147</v>
      </c>
      <c r="G429" s="18" t="s">
        <v>148</v>
      </c>
    </row>
    <row r="430" spans="1:7" ht="12.75">
      <c r="A430" s="17" t="s">
        <v>7</v>
      </c>
      <c r="B430" s="1" t="s">
        <v>4</v>
      </c>
      <c r="C430" s="2">
        <v>3393.08</v>
      </c>
      <c r="D430" s="2">
        <v>3393.08</v>
      </c>
      <c r="E430" s="2">
        <f t="shared" si="6"/>
        <v>0</v>
      </c>
      <c r="F430" s="1" t="s">
        <v>147</v>
      </c>
      <c r="G430" s="18" t="s">
        <v>148</v>
      </c>
    </row>
    <row r="431" spans="1:7" ht="12.75">
      <c r="A431" s="17" t="s">
        <v>7</v>
      </c>
      <c r="B431" s="1" t="s">
        <v>4</v>
      </c>
      <c r="C431" s="2">
        <v>2044.8</v>
      </c>
      <c r="D431" s="2">
        <v>2044.8</v>
      </c>
      <c r="E431" s="2">
        <f t="shared" si="6"/>
        <v>0</v>
      </c>
      <c r="F431" s="1" t="s">
        <v>147</v>
      </c>
      <c r="G431" s="18" t="s">
        <v>148</v>
      </c>
    </row>
    <row r="432" spans="1:7" ht="12.75">
      <c r="A432" s="17" t="s">
        <v>7</v>
      </c>
      <c r="B432" s="1" t="s">
        <v>4</v>
      </c>
      <c r="C432" s="2">
        <v>16.63</v>
      </c>
      <c r="D432" s="2">
        <v>16.63</v>
      </c>
      <c r="E432" s="2">
        <f t="shared" si="6"/>
        <v>0</v>
      </c>
      <c r="F432" s="1" t="s">
        <v>147</v>
      </c>
      <c r="G432" s="18" t="s">
        <v>148</v>
      </c>
    </row>
    <row r="433" spans="1:7" ht="12.75">
      <c r="A433" s="17" t="s">
        <v>7</v>
      </c>
      <c r="B433" s="1" t="s">
        <v>4</v>
      </c>
      <c r="C433" s="2">
        <v>3718.13</v>
      </c>
      <c r="D433" s="2">
        <v>3718.13</v>
      </c>
      <c r="E433" s="2">
        <f t="shared" si="6"/>
        <v>0</v>
      </c>
      <c r="F433" s="1" t="s">
        <v>147</v>
      </c>
      <c r="G433" s="18" t="s">
        <v>148</v>
      </c>
    </row>
    <row r="434" spans="1:7" ht="12.75">
      <c r="A434" s="17" t="s">
        <v>10</v>
      </c>
      <c r="B434" s="1" t="s">
        <v>4</v>
      </c>
      <c r="C434" s="2">
        <v>824.45</v>
      </c>
      <c r="D434" s="2">
        <v>824.45</v>
      </c>
      <c r="E434" s="2">
        <f t="shared" si="6"/>
        <v>0</v>
      </c>
      <c r="F434" s="1" t="s">
        <v>147</v>
      </c>
      <c r="G434" s="18" t="s">
        <v>148</v>
      </c>
    </row>
    <row r="435" spans="1:7" ht="12.75">
      <c r="A435" s="17" t="s">
        <v>10</v>
      </c>
      <c r="B435" s="1" t="s">
        <v>4</v>
      </c>
      <c r="C435" s="2">
        <v>4015.39</v>
      </c>
      <c r="D435" s="2">
        <v>4015.39</v>
      </c>
      <c r="E435" s="2">
        <f t="shared" si="6"/>
        <v>0</v>
      </c>
      <c r="F435" s="1" t="s">
        <v>147</v>
      </c>
      <c r="G435" s="18" t="s">
        <v>148</v>
      </c>
    </row>
    <row r="436" spans="1:7" ht="12.75">
      <c r="A436" s="17" t="s">
        <v>10</v>
      </c>
      <c r="B436" s="1" t="s">
        <v>4</v>
      </c>
      <c r="C436" s="2">
        <v>498.21</v>
      </c>
      <c r="D436" s="2">
        <v>498.21</v>
      </c>
      <c r="E436" s="2">
        <f t="shared" si="6"/>
        <v>0</v>
      </c>
      <c r="F436" s="1" t="s">
        <v>147</v>
      </c>
      <c r="G436" s="18" t="s">
        <v>148</v>
      </c>
    </row>
    <row r="437" spans="1:7" ht="12.75">
      <c r="A437" s="17" t="s">
        <v>10</v>
      </c>
      <c r="B437" s="1" t="s">
        <v>4</v>
      </c>
      <c r="C437" s="2">
        <v>1651.66</v>
      </c>
      <c r="D437" s="2">
        <v>1651.66</v>
      </c>
      <c r="E437" s="2">
        <f t="shared" si="6"/>
        <v>0</v>
      </c>
      <c r="F437" s="1" t="s">
        <v>147</v>
      </c>
      <c r="G437" s="18" t="s">
        <v>148</v>
      </c>
    </row>
    <row r="438" spans="1:7" ht="12.75">
      <c r="A438" s="17" t="s">
        <v>10</v>
      </c>
      <c r="B438" s="1" t="s">
        <v>4</v>
      </c>
      <c r="C438" s="2">
        <v>2922.06</v>
      </c>
      <c r="D438" s="2">
        <v>2922.06</v>
      </c>
      <c r="E438" s="2">
        <f t="shared" si="6"/>
        <v>0</v>
      </c>
      <c r="F438" s="1" t="s">
        <v>147</v>
      </c>
      <c r="G438" s="18" t="s">
        <v>148</v>
      </c>
    </row>
    <row r="439" spans="1:7" ht="13.5" thickBot="1">
      <c r="A439" s="19" t="s">
        <v>248</v>
      </c>
      <c r="B439" s="7"/>
      <c r="C439" s="8">
        <f>SUM(C420:C438)</f>
        <v>62614.509999999995</v>
      </c>
      <c r="D439" s="8">
        <f>SUM(D420:D438)</f>
        <v>52443.509999999995</v>
      </c>
      <c r="E439" s="8">
        <f>SUM(E420:E438)</f>
        <v>10171</v>
      </c>
      <c r="F439" s="7"/>
      <c r="G439" s="20"/>
    </row>
    <row r="440" spans="1:7" ht="12.75">
      <c r="A440" s="15" t="s">
        <v>7</v>
      </c>
      <c r="B440" s="5" t="s">
        <v>4</v>
      </c>
      <c r="C440" s="6">
        <v>170.28</v>
      </c>
      <c r="D440" s="6">
        <v>170.28</v>
      </c>
      <c r="E440" s="6">
        <f t="shared" si="6"/>
        <v>0</v>
      </c>
      <c r="F440" s="5" t="s">
        <v>149</v>
      </c>
      <c r="G440" s="16" t="s">
        <v>150</v>
      </c>
    </row>
    <row r="441" spans="1:7" ht="13.5" thickBot="1">
      <c r="A441" s="19" t="s">
        <v>249</v>
      </c>
      <c r="B441" s="7"/>
      <c r="C441" s="8">
        <f>SUM(C440)</f>
        <v>170.28</v>
      </c>
      <c r="D441" s="8">
        <f>SUM(D440)</f>
        <v>170.28</v>
      </c>
      <c r="E441" s="8">
        <f>SUM(E440)</f>
        <v>0</v>
      </c>
      <c r="F441" s="7"/>
      <c r="G441" s="20"/>
    </row>
    <row r="442" spans="1:7" ht="12.75">
      <c r="A442" s="15" t="s">
        <v>7</v>
      </c>
      <c r="B442" s="5" t="s">
        <v>4</v>
      </c>
      <c r="C442" s="6">
        <v>446.21</v>
      </c>
      <c r="D442" s="6">
        <v>446.21</v>
      </c>
      <c r="E442" s="6">
        <f t="shared" si="6"/>
        <v>0</v>
      </c>
      <c r="F442" s="5" t="s">
        <v>151</v>
      </c>
      <c r="G442" s="16" t="s">
        <v>152</v>
      </c>
    </row>
    <row r="443" spans="1:7" ht="13.5" thickBot="1">
      <c r="A443" s="19" t="s">
        <v>250</v>
      </c>
      <c r="B443" s="7"/>
      <c r="C443" s="8">
        <f>SUM(C442)</f>
        <v>446.21</v>
      </c>
      <c r="D443" s="8">
        <f>SUM(D442)</f>
        <v>446.21</v>
      </c>
      <c r="E443" s="8">
        <f>SUM(E442)</f>
        <v>0</v>
      </c>
      <c r="F443" s="7"/>
      <c r="G443" s="20"/>
    </row>
    <row r="444" spans="1:7" ht="12.75">
      <c r="A444" s="15" t="s">
        <v>8</v>
      </c>
      <c r="B444" s="5" t="s">
        <v>4</v>
      </c>
      <c r="C444" s="6">
        <v>364.14</v>
      </c>
      <c r="D444" s="6">
        <v>364.14</v>
      </c>
      <c r="E444" s="6">
        <f t="shared" si="6"/>
        <v>0</v>
      </c>
      <c r="F444" s="5" t="s">
        <v>153</v>
      </c>
      <c r="G444" s="16" t="s">
        <v>154</v>
      </c>
    </row>
    <row r="445" spans="1:7" ht="12.75">
      <c r="A445" s="17" t="s">
        <v>7</v>
      </c>
      <c r="B445" s="1" t="s">
        <v>4</v>
      </c>
      <c r="C445" s="2">
        <v>354.27</v>
      </c>
      <c r="D445" s="2">
        <v>354.27</v>
      </c>
      <c r="E445" s="2">
        <f t="shared" si="6"/>
        <v>0</v>
      </c>
      <c r="F445" s="1" t="s">
        <v>153</v>
      </c>
      <c r="G445" s="18" t="s">
        <v>154</v>
      </c>
    </row>
    <row r="446" spans="1:7" ht="12.75">
      <c r="A446" s="17" t="s">
        <v>7</v>
      </c>
      <c r="B446" s="1" t="s">
        <v>4</v>
      </c>
      <c r="C446" s="2">
        <v>438.22</v>
      </c>
      <c r="D446" s="2">
        <v>438.22</v>
      </c>
      <c r="E446" s="2">
        <f t="shared" si="6"/>
        <v>0</v>
      </c>
      <c r="F446" s="1" t="s">
        <v>153</v>
      </c>
      <c r="G446" s="18" t="s">
        <v>154</v>
      </c>
    </row>
    <row r="447" spans="1:7" ht="12.75">
      <c r="A447" s="17" t="s">
        <v>7</v>
      </c>
      <c r="B447" s="1" t="s">
        <v>4</v>
      </c>
      <c r="C447" s="2">
        <v>11.09</v>
      </c>
      <c r="D447" s="2">
        <v>11.09</v>
      </c>
      <c r="E447" s="2">
        <f t="shared" si="6"/>
        <v>0</v>
      </c>
      <c r="F447" s="1" t="s">
        <v>153</v>
      </c>
      <c r="G447" s="18" t="s">
        <v>154</v>
      </c>
    </row>
    <row r="448" spans="1:7" ht="12.75">
      <c r="A448" s="17" t="s">
        <v>7</v>
      </c>
      <c r="B448" s="1" t="s">
        <v>4</v>
      </c>
      <c r="C448" s="2">
        <v>874.95</v>
      </c>
      <c r="D448" s="2">
        <v>874.95</v>
      </c>
      <c r="E448" s="2">
        <f t="shared" si="6"/>
        <v>0</v>
      </c>
      <c r="F448" s="1" t="s">
        <v>153</v>
      </c>
      <c r="G448" s="18" t="s">
        <v>154</v>
      </c>
    </row>
    <row r="449" spans="1:7" ht="13.5" thickBot="1">
      <c r="A449" s="19" t="s">
        <v>251</v>
      </c>
      <c r="B449" s="7"/>
      <c r="C449" s="8">
        <f>SUM(C444:C448)</f>
        <v>2042.67</v>
      </c>
      <c r="D449" s="8">
        <f>SUM(D444:D448)</f>
        <v>2042.67</v>
      </c>
      <c r="E449" s="8">
        <f>SUM(E444:E448)</f>
        <v>0</v>
      </c>
      <c r="F449" s="7"/>
      <c r="G449" s="20"/>
    </row>
    <row r="450" spans="1:7" ht="12.75">
      <c r="A450" s="15" t="s">
        <v>8</v>
      </c>
      <c r="B450" s="5" t="s">
        <v>4</v>
      </c>
      <c r="C450" s="6">
        <v>175.13</v>
      </c>
      <c r="D450" s="6">
        <v>175.13</v>
      </c>
      <c r="E450" s="6">
        <f t="shared" si="6"/>
        <v>0</v>
      </c>
      <c r="F450" s="5" t="s">
        <v>156</v>
      </c>
      <c r="G450" s="16" t="s">
        <v>155</v>
      </c>
    </row>
    <row r="451" spans="1:7" ht="12.75">
      <c r="A451" s="17" t="s">
        <v>9</v>
      </c>
      <c r="B451" s="1" t="s">
        <v>4</v>
      </c>
      <c r="C451" s="2">
        <v>51.63</v>
      </c>
      <c r="D451" s="2">
        <v>51.63</v>
      </c>
      <c r="E451" s="2">
        <f t="shared" si="6"/>
        <v>0</v>
      </c>
      <c r="F451" s="1" t="s">
        <v>156</v>
      </c>
      <c r="G451" s="18" t="s">
        <v>155</v>
      </c>
    </row>
    <row r="452" spans="1:7" ht="12.75">
      <c r="A452" s="17" t="s">
        <v>7</v>
      </c>
      <c r="B452" s="1" t="s">
        <v>4</v>
      </c>
      <c r="C452" s="2">
        <v>170.1</v>
      </c>
      <c r="D452" s="2">
        <v>170.1</v>
      </c>
      <c r="E452" s="2">
        <f t="shared" si="6"/>
        <v>0</v>
      </c>
      <c r="F452" s="1" t="s">
        <v>156</v>
      </c>
      <c r="G452" s="18" t="s">
        <v>155</v>
      </c>
    </row>
    <row r="453" spans="1:7" ht="12.75">
      <c r="A453" s="17" t="s">
        <v>10</v>
      </c>
      <c r="B453" s="1" t="s">
        <v>4</v>
      </c>
      <c r="C453" s="2">
        <v>2969.93</v>
      </c>
      <c r="D453" s="2">
        <v>2969.93</v>
      </c>
      <c r="E453" s="2">
        <f t="shared" si="6"/>
        <v>0</v>
      </c>
      <c r="F453" s="1" t="s">
        <v>156</v>
      </c>
      <c r="G453" s="18" t="s">
        <v>155</v>
      </c>
    </row>
    <row r="454" spans="1:7" ht="13.5" thickBot="1">
      <c r="A454" s="19" t="s">
        <v>252</v>
      </c>
      <c r="B454" s="7"/>
      <c r="C454" s="8">
        <f>SUM(C450:C453)</f>
        <v>3366.79</v>
      </c>
      <c r="D454" s="8">
        <f>SUM(D450:D453)</f>
        <v>3366.79</v>
      </c>
      <c r="E454" s="8">
        <f>SUM(E450:E453)</f>
        <v>0</v>
      </c>
      <c r="F454" s="7"/>
      <c r="G454" s="20"/>
    </row>
    <row r="455" spans="1:7" ht="12.75">
      <c r="A455" s="15" t="s">
        <v>8</v>
      </c>
      <c r="B455" s="5" t="s">
        <v>4</v>
      </c>
      <c r="C455" s="6">
        <v>2461.44</v>
      </c>
      <c r="D455" s="6">
        <v>2461.44</v>
      </c>
      <c r="E455" s="6">
        <f t="shared" si="6"/>
        <v>0</v>
      </c>
      <c r="F455" s="5" t="s">
        <v>158</v>
      </c>
      <c r="G455" s="16" t="s">
        <v>157</v>
      </c>
    </row>
    <row r="456" spans="1:7" ht="12.75">
      <c r="A456" s="17" t="s">
        <v>9</v>
      </c>
      <c r="B456" s="1" t="s">
        <v>4</v>
      </c>
      <c r="C456" s="2">
        <v>1222793.7</v>
      </c>
      <c r="D456" s="2">
        <v>855113.7</v>
      </c>
      <c r="E456" s="2">
        <f t="shared" si="6"/>
        <v>367680</v>
      </c>
      <c r="F456" s="1" t="s">
        <v>158</v>
      </c>
      <c r="G456" s="18" t="s">
        <v>157</v>
      </c>
    </row>
    <row r="457" spans="1:7" ht="12.75">
      <c r="A457" s="17" t="s">
        <v>7</v>
      </c>
      <c r="B457" s="1" t="s">
        <v>4</v>
      </c>
      <c r="C457" s="2">
        <v>4506.31</v>
      </c>
      <c r="D457" s="2">
        <v>4506.31</v>
      </c>
      <c r="E457" s="2">
        <f t="shared" si="6"/>
        <v>0</v>
      </c>
      <c r="F457" s="1" t="s">
        <v>158</v>
      </c>
      <c r="G457" s="18" t="s">
        <v>157</v>
      </c>
    </row>
    <row r="458" spans="1:7" ht="12.75">
      <c r="A458" s="17" t="s">
        <v>10</v>
      </c>
      <c r="B458" s="1" t="s">
        <v>4</v>
      </c>
      <c r="C458" s="2">
        <v>11293.95</v>
      </c>
      <c r="D458" s="2">
        <v>6397.95</v>
      </c>
      <c r="E458" s="2">
        <f aca="true" t="shared" si="7" ref="E458:E521">C458-D458</f>
        <v>4896.000000000001</v>
      </c>
      <c r="F458" s="1" t="s">
        <v>158</v>
      </c>
      <c r="G458" s="18" t="s">
        <v>157</v>
      </c>
    </row>
    <row r="459" spans="1:7" ht="12.75">
      <c r="A459" s="17" t="s">
        <v>17</v>
      </c>
      <c r="B459" s="1" t="s">
        <v>4</v>
      </c>
      <c r="C459" s="2">
        <v>5137.36</v>
      </c>
      <c r="D459" s="2">
        <v>5137.36</v>
      </c>
      <c r="E459" s="2">
        <f t="shared" si="7"/>
        <v>0</v>
      </c>
      <c r="F459" s="1" t="s">
        <v>158</v>
      </c>
      <c r="G459" s="18" t="s">
        <v>157</v>
      </c>
    </row>
    <row r="460" spans="1:7" ht="13.5" thickBot="1">
      <c r="A460" s="19" t="s">
        <v>253</v>
      </c>
      <c r="B460" s="7"/>
      <c r="C460" s="8">
        <f>SUM(C455:C459)</f>
        <v>1246192.76</v>
      </c>
      <c r="D460" s="8">
        <f>SUM(D455:D459)</f>
        <v>873616.7599999999</v>
      </c>
      <c r="E460" s="8">
        <f>SUM(E455:E459)</f>
        <v>372576</v>
      </c>
      <c r="F460" s="7"/>
      <c r="G460" s="20"/>
    </row>
    <row r="461" spans="1:7" ht="12.75">
      <c r="A461" s="15" t="s">
        <v>8</v>
      </c>
      <c r="B461" s="5" t="s">
        <v>4</v>
      </c>
      <c r="C461" s="6">
        <v>370.5</v>
      </c>
      <c r="D461" s="6">
        <v>370.5</v>
      </c>
      <c r="E461" s="6">
        <f t="shared" si="7"/>
        <v>0</v>
      </c>
      <c r="F461" s="5" t="s">
        <v>159</v>
      </c>
      <c r="G461" s="16" t="s">
        <v>160</v>
      </c>
    </row>
    <row r="462" spans="1:7" ht="12.75">
      <c r="A462" s="17" t="s">
        <v>8</v>
      </c>
      <c r="B462" s="1" t="s">
        <v>4</v>
      </c>
      <c r="C462" s="2">
        <v>868.63</v>
      </c>
      <c r="D462" s="2">
        <v>868.63</v>
      </c>
      <c r="E462" s="2">
        <f t="shared" si="7"/>
        <v>0</v>
      </c>
      <c r="F462" s="1" t="s">
        <v>159</v>
      </c>
      <c r="G462" s="18" t="s">
        <v>160</v>
      </c>
    </row>
    <row r="463" spans="1:7" ht="12.75">
      <c r="A463" s="17" t="s">
        <v>8</v>
      </c>
      <c r="B463" s="1" t="s">
        <v>4</v>
      </c>
      <c r="C463" s="2">
        <v>1307.16</v>
      </c>
      <c r="D463" s="2">
        <v>1307.16</v>
      </c>
      <c r="E463" s="2">
        <f t="shared" si="7"/>
        <v>0</v>
      </c>
      <c r="F463" s="1" t="s">
        <v>159</v>
      </c>
      <c r="G463" s="18" t="s">
        <v>160</v>
      </c>
    </row>
    <row r="464" spans="1:7" ht="12.75">
      <c r="A464" s="17" t="s">
        <v>8</v>
      </c>
      <c r="B464" s="1" t="s">
        <v>4</v>
      </c>
      <c r="C464" s="2">
        <v>1632.18</v>
      </c>
      <c r="D464" s="2">
        <v>1632.18</v>
      </c>
      <c r="E464" s="2">
        <f t="shared" si="7"/>
        <v>0</v>
      </c>
      <c r="F464" s="1" t="s">
        <v>159</v>
      </c>
      <c r="G464" s="18" t="s">
        <v>160</v>
      </c>
    </row>
    <row r="465" spans="1:7" ht="12.75">
      <c r="A465" s="17" t="s">
        <v>9</v>
      </c>
      <c r="B465" s="1" t="s">
        <v>4</v>
      </c>
      <c r="C465" s="2">
        <v>13592.04</v>
      </c>
      <c r="D465" s="2">
        <v>8672.04</v>
      </c>
      <c r="E465" s="2">
        <f t="shared" si="7"/>
        <v>4920</v>
      </c>
      <c r="F465" s="1" t="s">
        <v>159</v>
      </c>
      <c r="G465" s="18" t="s">
        <v>160</v>
      </c>
    </row>
    <row r="466" spans="1:7" ht="12.75">
      <c r="A466" s="17" t="s">
        <v>9</v>
      </c>
      <c r="B466" s="1" t="s">
        <v>4</v>
      </c>
      <c r="C466" s="2">
        <v>93.65</v>
      </c>
      <c r="D466" s="2">
        <v>93.65</v>
      </c>
      <c r="E466" s="2">
        <f t="shared" si="7"/>
        <v>0</v>
      </c>
      <c r="F466" s="1" t="s">
        <v>159</v>
      </c>
      <c r="G466" s="18" t="s">
        <v>160</v>
      </c>
    </row>
    <row r="467" spans="1:7" ht="12.75">
      <c r="A467" s="17" t="s">
        <v>9</v>
      </c>
      <c r="B467" s="1" t="s">
        <v>4</v>
      </c>
      <c r="C467" s="2">
        <v>704.69</v>
      </c>
      <c r="D467" s="2">
        <v>704.69</v>
      </c>
      <c r="E467" s="2">
        <f t="shared" si="7"/>
        <v>0</v>
      </c>
      <c r="F467" s="1" t="s">
        <v>159</v>
      </c>
      <c r="G467" s="18" t="s">
        <v>160</v>
      </c>
    </row>
    <row r="468" spans="1:7" ht="12.75">
      <c r="A468" s="17" t="s">
        <v>7</v>
      </c>
      <c r="B468" s="1" t="s">
        <v>4</v>
      </c>
      <c r="C468" s="2">
        <v>3493.5</v>
      </c>
      <c r="D468" s="2">
        <v>3493.5</v>
      </c>
      <c r="E468" s="2">
        <f t="shared" si="7"/>
        <v>0</v>
      </c>
      <c r="F468" s="1" t="s">
        <v>159</v>
      </c>
      <c r="G468" s="18" t="s">
        <v>160</v>
      </c>
    </row>
    <row r="469" spans="1:7" ht="12.75">
      <c r="A469" s="17" t="s">
        <v>7</v>
      </c>
      <c r="B469" s="1" t="s">
        <v>4</v>
      </c>
      <c r="C469" s="2">
        <v>1122.81</v>
      </c>
      <c r="D469" s="2">
        <v>1122.81</v>
      </c>
      <c r="E469" s="2">
        <f t="shared" si="7"/>
        <v>0</v>
      </c>
      <c r="F469" s="1" t="s">
        <v>159</v>
      </c>
      <c r="G469" s="18" t="s">
        <v>160</v>
      </c>
    </row>
    <row r="470" spans="1:7" ht="12.75">
      <c r="A470" s="17" t="s">
        <v>7</v>
      </c>
      <c r="B470" s="1" t="s">
        <v>4</v>
      </c>
      <c r="C470" s="2">
        <v>239.6</v>
      </c>
      <c r="D470" s="2">
        <v>239.6</v>
      </c>
      <c r="E470" s="2">
        <f t="shared" si="7"/>
        <v>0</v>
      </c>
      <c r="F470" s="1" t="s">
        <v>159</v>
      </c>
      <c r="G470" s="18" t="s">
        <v>160</v>
      </c>
    </row>
    <row r="471" spans="1:7" ht="12.75">
      <c r="A471" s="17" t="s">
        <v>7</v>
      </c>
      <c r="B471" s="1" t="s">
        <v>4</v>
      </c>
      <c r="C471" s="2">
        <v>710.74</v>
      </c>
      <c r="D471" s="2">
        <v>710.74</v>
      </c>
      <c r="E471" s="2">
        <f t="shared" si="7"/>
        <v>0</v>
      </c>
      <c r="F471" s="1" t="s">
        <v>159</v>
      </c>
      <c r="G471" s="18" t="s">
        <v>160</v>
      </c>
    </row>
    <row r="472" spans="1:7" ht="12.75">
      <c r="A472" s="17" t="s">
        <v>7</v>
      </c>
      <c r="B472" s="1" t="s">
        <v>4</v>
      </c>
      <c r="C472" s="2">
        <v>247.48</v>
      </c>
      <c r="D472" s="2">
        <v>247.48</v>
      </c>
      <c r="E472" s="2">
        <f t="shared" si="7"/>
        <v>0</v>
      </c>
      <c r="F472" s="1" t="s">
        <v>159</v>
      </c>
      <c r="G472" s="18" t="s">
        <v>160</v>
      </c>
    </row>
    <row r="473" spans="1:7" ht="12.75">
      <c r="A473" s="17" t="s">
        <v>7</v>
      </c>
      <c r="B473" s="1" t="s">
        <v>4</v>
      </c>
      <c r="C473" s="2">
        <v>413.72</v>
      </c>
      <c r="D473" s="2">
        <v>413.72</v>
      </c>
      <c r="E473" s="2">
        <f t="shared" si="7"/>
        <v>0</v>
      </c>
      <c r="F473" s="1" t="s">
        <v>159</v>
      </c>
      <c r="G473" s="18" t="s">
        <v>160</v>
      </c>
    </row>
    <row r="474" spans="1:7" ht="12.75">
      <c r="A474" s="17" t="s">
        <v>7</v>
      </c>
      <c r="B474" s="1" t="s">
        <v>4</v>
      </c>
      <c r="C474" s="2">
        <v>2965.96</v>
      </c>
      <c r="D474" s="2">
        <v>2965.96</v>
      </c>
      <c r="E474" s="2">
        <f t="shared" si="7"/>
        <v>0</v>
      </c>
      <c r="F474" s="1" t="s">
        <v>159</v>
      </c>
      <c r="G474" s="18" t="s">
        <v>160</v>
      </c>
    </row>
    <row r="475" spans="1:7" ht="12.75">
      <c r="A475" s="17" t="s">
        <v>7</v>
      </c>
      <c r="B475" s="1" t="s">
        <v>4</v>
      </c>
      <c r="C475" s="2">
        <v>295.38</v>
      </c>
      <c r="D475" s="2">
        <v>295.38</v>
      </c>
      <c r="E475" s="2">
        <f t="shared" si="7"/>
        <v>0</v>
      </c>
      <c r="F475" s="1" t="s">
        <v>159</v>
      </c>
      <c r="G475" s="18" t="s">
        <v>160</v>
      </c>
    </row>
    <row r="476" spans="1:7" ht="12.75">
      <c r="A476" s="17" t="s">
        <v>7</v>
      </c>
      <c r="B476" s="1" t="s">
        <v>4</v>
      </c>
      <c r="C476" s="2">
        <v>227.99</v>
      </c>
      <c r="D476" s="2">
        <v>227.99</v>
      </c>
      <c r="E476" s="2">
        <f t="shared" si="7"/>
        <v>0</v>
      </c>
      <c r="F476" s="1" t="s">
        <v>159</v>
      </c>
      <c r="G476" s="18" t="s">
        <v>160</v>
      </c>
    </row>
    <row r="477" spans="1:7" ht="12.75">
      <c r="A477" s="17" t="s">
        <v>10</v>
      </c>
      <c r="B477" s="1" t="s">
        <v>4</v>
      </c>
      <c r="C477" s="2">
        <v>2177.24</v>
      </c>
      <c r="D477" s="2">
        <v>2177.24</v>
      </c>
      <c r="E477" s="2">
        <f t="shared" si="7"/>
        <v>0</v>
      </c>
      <c r="F477" s="1" t="s">
        <v>159</v>
      </c>
      <c r="G477" s="18" t="s">
        <v>160</v>
      </c>
    </row>
    <row r="478" spans="1:7" ht="12.75">
      <c r="A478" s="17" t="s">
        <v>10</v>
      </c>
      <c r="B478" s="1" t="s">
        <v>4</v>
      </c>
      <c r="C478" s="2">
        <v>3634.5</v>
      </c>
      <c r="D478" s="2">
        <v>3634.5</v>
      </c>
      <c r="E478" s="2">
        <f t="shared" si="7"/>
        <v>0</v>
      </c>
      <c r="F478" s="1" t="s">
        <v>159</v>
      </c>
      <c r="G478" s="18" t="s">
        <v>160</v>
      </c>
    </row>
    <row r="479" spans="1:7" ht="12.75">
      <c r="A479" s="17" t="s">
        <v>10</v>
      </c>
      <c r="B479" s="1" t="s">
        <v>4</v>
      </c>
      <c r="C479" s="2">
        <v>392.25</v>
      </c>
      <c r="D479" s="2">
        <v>392.25</v>
      </c>
      <c r="E479" s="2">
        <f t="shared" si="7"/>
        <v>0</v>
      </c>
      <c r="F479" s="1" t="s">
        <v>159</v>
      </c>
      <c r="G479" s="18" t="s">
        <v>160</v>
      </c>
    </row>
    <row r="480" spans="1:7" ht="12.75">
      <c r="A480" s="17" t="s">
        <v>78</v>
      </c>
      <c r="B480" s="1" t="s">
        <v>4</v>
      </c>
      <c r="C480" s="2">
        <v>420.53</v>
      </c>
      <c r="D480" s="2">
        <v>312.17</v>
      </c>
      <c r="E480" s="2">
        <f t="shared" si="7"/>
        <v>108.35999999999996</v>
      </c>
      <c r="F480" s="1" t="s">
        <v>159</v>
      </c>
      <c r="G480" s="18" t="s">
        <v>160</v>
      </c>
    </row>
    <row r="481" spans="1:7" ht="12.75">
      <c r="A481" s="17" t="s">
        <v>17</v>
      </c>
      <c r="B481" s="1" t="s">
        <v>4</v>
      </c>
      <c r="C481" s="2">
        <v>3863.5</v>
      </c>
      <c r="D481" s="2">
        <v>3863.5</v>
      </c>
      <c r="E481" s="2">
        <f t="shared" si="7"/>
        <v>0</v>
      </c>
      <c r="F481" s="1" t="s">
        <v>159</v>
      </c>
      <c r="G481" s="18" t="s">
        <v>160</v>
      </c>
    </row>
    <row r="482" spans="1:7" ht="13.5" thickBot="1">
      <c r="A482" s="19" t="s">
        <v>254</v>
      </c>
      <c r="B482" s="7"/>
      <c r="C482" s="8">
        <f>SUM(C461:C481)</f>
        <v>38774.05</v>
      </c>
      <c r="D482" s="8">
        <f>SUM(D461:D481)</f>
        <v>33745.69</v>
      </c>
      <c r="E482" s="8">
        <f>SUM(E461:E481)</f>
        <v>5028.36</v>
      </c>
      <c r="F482" s="7"/>
      <c r="G482" s="20"/>
    </row>
    <row r="483" spans="1:7" ht="12.75">
      <c r="A483" s="15" t="s">
        <v>9</v>
      </c>
      <c r="B483" s="5" t="s">
        <v>4</v>
      </c>
      <c r="C483" s="6">
        <v>118652.28</v>
      </c>
      <c r="D483" s="6">
        <v>82214.28</v>
      </c>
      <c r="E483" s="6">
        <f t="shared" si="7"/>
        <v>36438</v>
      </c>
      <c r="F483" s="5" t="s">
        <v>161</v>
      </c>
      <c r="G483" s="16" t="s">
        <v>162</v>
      </c>
    </row>
    <row r="484" spans="1:7" ht="12.75">
      <c r="A484" s="17" t="s">
        <v>7</v>
      </c>
      <c r="B484" s="1" t="s">
        <v>4</v>
      </c>
      <c r="C484" s="2">
        <v>665.29</v>
      </c>
      <c r="D484" s="2">
        <v>665.29</v>
      </c>
      <c r="E484" s="2">
        <f t="shared" si="7"/>
        <v>0</v>
      </c>
      <c r="F484" s="1" t="s">
        <v>161</v>
      </c>
      <c r="G484" s="18" t="s">
        <v>162</v>
      </c>
    </row>
    <row r="485" spans="1:7" ht="12.75">
      <c r="A485" s="17" t="s">
        <v>7</v>
      </c>
      <c r="B485" s="1" t="s">
        <v>4</v>
      </c>
      <c r="C485" s="2">
        <v>141.66</v>
      </c>
      <c r="D485" s="2">
        <v>141.66</v>
      </c>
      <c r="E485" s="2">
        <f t="shared" si="7"/>
        <v>0</v>
      </c>
      <c r="F485" s="1" t="s">
        <v>161</v>
      </c>
      <c r="G485" s="18" t="s">
        <v>162</v>
      </c>
    </row>
    <row r="486" spans="1:7" ht="13.5" thickBot="1">
      <c r="A486" s="19" t="s">
        <v>255</v>
      </c>
      <c r="B486" s="7"/>
      <c r="C486" s="8">
        <f>SUM(C483:C485)</f>
        <v>119459.23</v>
      </c>
      <c r="D486" s="8">
        <f>SUM(D483:D485)</f>
        <v>83021.23</v>
      </c>
      <c r="E486" s="8">
        <f>SUM(E483:E485)</f>
        <v>36438</v>
      </c>
      <c r="F486" s="7"/>
      <c r="G486" s="20"/>
    </row>
    <row r="487" spans="1:7" ht="12.75">
      <c r="A487" s="15" t="s">
        <v>7</v>
      </c>
      <c r="B487" s="5" t="s">
        <v>4</v>
      </c>
      <c r="C487" s="6">
        <v>359.58</v>
      </c>
      <c r="D487" s="6">
        <v>359.58</v>
      </c>
      <c r="E487" s="6">
        <f t="shared" si="7"/>
        <v>0</v>
      </c>
      <c r="F487" s="5" t="s">
        <v>163</v>
      </c>
      <c r="G487" s="16" t="s">
        <v>164</v>
      </c>
    </row>
    <row r="488" spans="1:7" ht="13.5" thickBot="1">
      <c r="A488" s="19" t="s">
        <v>256</v>
      </c>
      <c r="B488" s="7"/>
      <c r="C488" s="8">
        <f>SUM(C487)</f>
        <v>359.58</v>
      </c>
      <c r="D488" s="8">
        <f>SUM(D487)</f>
        <v>359.58</v>
      </c>
      <c r="E488" s="8">
        <f>SUM(E487)</f>
        <v>0</v>
      </c>
      <c r="F488" s="7"/>
      <c r="G488" s="20"/>
    </row>
    <row r="489" spans="1:7" ht="12.75">
      <c r="A489" s="15" t="s">
        <v>9</v>
      </c>
      <c r="B489" s="5" t="s">
        <v>4</v>
      </c>
      <c r="C489" s="6">
        <v>195.17</v>
      </c>
      <c r="D489" s="6">
        <v>195.17</v>
      </c>
      <c r="E489" s="6">
        <f t="shared" si="7"/>
        <v>0</v>
      </c>
      <c r="F489" s="5" t="s">
        <v>165</v>
      </c>
      <c r="G489" s="16" t="s">
        <v>166</v>
      </c>
    </row>
    <row r="490" spans="1:7" ht="12.75">
      <c r="A490" s="17" t="s">
        <v>7</v>
      </c>
      <c r="B490" s="1" t="s">
        <v>4</v>
      </c>
      <c r="C490" s="2">
        <v>698.99</v>
      </c>
      <c r="D490" s="2">
        <v>698.99</v>
      </c>
      <c r="E490" s="2">
        <f t="shared" si="7"/>
        <v>0</v>
      </c>
      <c r="F490" s="1" t="s">
        <v>165</v>
      </c>
      <c r="G490" s="18" t="s">
        <v>166</v>
      </c>
    </row>
    <row r="491" spans="1:7" ht="13.5" thickBot="1">
      <c r="A491" s="19" t="s">
        <v>257</v>
      </c>
      <c r="B491" s="7"/>
      <c r="C491" s="8">
        <f>SUM(C489:C490)</f>
        <v>894.16</v>
      </c>
      <c r="D491" s="8">
        <f>SUM(D489:D490)</f>
        <v>894.16</v>
      </c>
      <c r="E491" s="8">
        <f>SUM(E489:E490)</f>
        <v>0</v>
      </c>
      <c r="F491" s="7"/>
      <c r="G491" s="20"/>
    </row>
    <row r="492" spans="1:7" ht="12.75">
      <c r="A492" s="15" t="s">
        <v>9</v>
      </c>
      <c r="B492" s="5" t="s">
        <v>4</v>
      </c>
      <c r="C492" s="6">
        <v>720.09</v>
      </c>
      <c r="D492" s="6">
        <v>720.09</v>
      </c>
      <c r="E492" s="6">
        <f t="shared" si="7"/>
        <v>0</v>
      </c>
      <c r="F492" s="5" t="s">
        <v>167</v>
      </c>
      <c r="G492" s="16" t="s">
        <v>168</v>
      </c>
    </row>
    <row r="493" spans="1:7" ht="12.75">
      <c r="A493" s="17" t="s">
        <v>7</v>
      </c>
      <c r="B493" s="1" t="s">
        <v>4</v>
      </c>
      <c r="C493" s="2">
        <v>758.07</v>
      </c>
      <c r="D493" s="2">
        <v>758.07</v>
      </c>
      <c r="E493" s="2">
        <f t="shared" si="7"/>
        <v>0</v>
      </c>
      <c r="F493" s="1" t="s">
        <v>167</v>
      </c>
      <c r="G493" s="18" t="s">
        <v>168</v>
      </c>
    </row>
    <row r="494" spans="1:7" ht="12.75">
      <c r="A494" s="17" t="s">
        <v>7</v>
      </c>
      <c r="B494" s="1" t="s">
        <v>4</v>
      </c>
      <c r="C494" s="2">
        <v>8159.45</v>
      </c>
      <c r="D494" s="2">
        <v>8159.45</v>
      </c>
      <c r="E494" s="2">
        <f t="shared" si="7"/>
        <v>0</v>
      </c>
      <c r="F494" s="1" t="s">
        <v>167</v>
      </c>
      <c r="G494" s="18" t="s">
        <v>168</v>
      </c>
    </row>
    <row r="495" spans="1:7" ht="12.75">
      <c r="A495" s="17" t="s">
        <v>10</v>
      </c>
      <c r="B495" s="1" t="s">
        <v>4</v>
      </c>
      <c r="C495" s="2">
        <v>1590.91</v>
      </c>
      <c r="D495" s="2">
        <v>1590.91</v>
      </c>
      <c r="E495" s="2">
        <f t="shared" si="7"/>
        <v>0</v>
      </c>
      <c r="F495" s="1" t="s">
        <v>167</v>
      </c>
      <c r="G495" s="18" t="s">
        <v>168</v>
      </c>
    </row>
    <row r="496" spans="1:7" ht="12.75">
      <c r="A496" s="17" t="s">
        <v>10</v>
      </c>
      <c r="B496" s="1" t="s">
        <v>4</v>
      </c>
      <c r="C496" s="2">
        <v>3988.63</v>
      </c>
      <c r="D496" s="2">
        <v>3988.63</v>
      </c>
      <c r="E496" s="2">
        <f t="shared" si="7"/>
        <v>0</v>
      </c>
      <c r="F496" s="1" t="s">
        <v>167</v>
      </c>
      <c r="G496" s="18" t="s">
        <v>168</v>
      </c>
    </row>
    <row r="497" spans="1:7" ht="13.5" thickBot="1">
      <c r="A497" s="19" t="s">
        <v>258</v>
      </c>
      <c r="B497" s="7"/>
      <c r="C497" s="8">
        <f>SUM(C492:C496)</f>
        <v>15217.150000000001</v>
      </c>
      <c r="D497" s="8">
        <f>SUM(D492:D496)</f>
        <v>15217.150000000001</v>
      </c>
      <c r="E497" s="8">
        <f>SUM(E492:E496)</f>
        <v>0</v>
      </c>
      <c r="F497" s="7"/>
      <c r="G497" s="20"/>
    </row>
    <row r="498" spans="1:7" ht="12.75">
      <c r="A498" s="15" t="s">
        <v>7</v>
      </c>
      <c r="B498" s="5" t="s">
        <v>4</v>
      </c>
      <c r="C498" s="6">
        <v>1825.49</v>
      </c>
      <c r="D498" s="6">
        <v>1825.49</v>
      </c>
      <c r="E498" s="6">
        <f t="shared" si="7"/>
        <v>0</v>
      </c>
      <c r="F498" s="5" t="s">
        <v>169</v>
      </c>
      <c r="G498" s="16" t="s">
        <v>170</v>
      </c>
    </row>
    <row r="499" spans="1:7" ht="12.75">
      <c r="A499" s="17" t="s">
        <v>7</v>
      </c>
      <c r="B499" s="1" t="s">
        <v>4</v>
      </c>
      <c r="C499" s="2">
        <v>1245.2</v>
      </c>
      <c r="D499" s="2">
        <v>1245.2</v>
      </c>
      <c r="E499" s="2">
        <f t="shared" si="7"/>
        <v>0</v>
      </c>
      <c r="F499" s="1" t="s">
        <v>169</v>
      </c>
      <c r="G499" s="18" t="s">
        <v>170</v>
      </c>
    </row>
    <row r="500" spans="1:7" ht="13.5" thickBot="1">
      <c r="A500" s="19" t="s">
        <v>259</v>
      </c>
      <c r="B500" s="7"/>
      <c r="C500" s="8">
        <f>SUM(C498:C499)</f>
        <v>3070.69</v>
      </c>
      <c r="D500" s="8">
        <f>SUM(D498:D499)</f>
        <v>3070.69</v>
      </c>
      <c r="E500" s="8">
        <f>SUM(E498:E499)</f>
        <v>0</v>
      </c>
      <c r="F500" s="7"/>
      <c r="G500" s="20"/>
    </row>
    <row r="501" spans="1:7" ht="12.75">
      <c r="A501" s="15" t="s">
        <v>7</v>
      </c>
      <c r="B501" s="5" t="s">
        <v>4</v>
      </c>
      <c r="C501" s="6">
        <v>498.52</v>
      </c>
      <c r="D501" s="6">
        <v>498.52</v>
      </c>
      <c r="E501" s="6">
        <f t="shared" si="7"/>
        <v>0</v>
      </c>
      <c r="F501" s="5" t="s">
        <v>172</v>
      </c>
      <c r="G501" s="16" t="s">
        <v>171</v>
      </c>
    </row>
    <row r="502" spans="1:7" ht="12.75">
      <c r="A502" s="17" t="s">
        <v>7</v>
      </c>
      <c r="B502" s="1" t="s">
        <v>4</v>
      </c>
      <c r="C502" s="2">
        <v>246.98</v>
      </c>
      <c r="D502" s="2">
        <v>246.98</v>
      </c>
      <c r="E502" s="2">
        <f t="shared" si="7"/>
        <v>0</v>
      </c>
      <c r="F502" s="1" t="s">
        <v>172</v>
      </c>
      <c r="G502" s="18" t="s">
        <v>171</v>
      </c>
    </row>
    <row r="503" spans="1:7" ht="12.75">
      <c r="A503" s="17" t="s">
        <v>7</v>
      </c>
      <c r="B503" s="1" t="s">
        <v>4</v>
      </c>
      <c r="C503" s="2">
        <v>74.95</v>
      </c>
      <c r="D503" s="2">
        <v>74.95</v>
      </c>
      <c r="E503" s="2">
        <f t="shared" si="7"/>
        <v>0</v>
      </c>
      <c r="F503" s="1" t="s">
        <v>172</v>
      </c>
      <c r="G503" s="18" t="s">
        <v>171</v>
      </c>
    </row>
    <row r="504" spans="1:7" ht="13.5" thickBot="1">
      <c r="A504" s="19" t="s">
        <v>260</v>
      </c>
      <c r="B504" s="7"/>
      <c r="C504" s="8">
        <f>SUM(C501:C503)</f>
        <v>820.45</v>
      </c>
      <c r="D504" s="8">
        <f>SUM(D501:D503)</f>
        <v>820.45</v>
      </c>
      <c r="E504" s="8">
        <f>SUM(E501:E503)</f>
        <v>0</v>
      </c>
      <c r="F504" s="7"/>
      <c r="G504" s="20"/>
    </row>
    <row r="505" spans="1:7" ht="12.75">
      <c r="A505" s="15" t="s">
        <v>7</v>
      </c>
      <c r="B505" s="5" t="s">
        <v>4</v>
      </c>
      <c r="C505" s="6">
        <v>286.15</v>
      </c>
      <c r="D505" s="6">
        <v>286.15</v>
      </c>
      <c r="E505" s="6">
        <f t="shared" si="7"/>
        <v>0</v>
      </c>
      <c r="F505" s="5" t="s">
        <v>173</v>
      </c>
      <c r="G505" s="16" t="s">
        <v>174</v>
      </c>
    </row>
    <row r="506" spans="1:7" ht="13.5" thickBot="1">
      <c r="A506" s="19" t="s">
        <v>261</v>
      </c>
      <c r="B506" s="7"/>
      <c r="C506" s="8">
        <f>SUM(C505)</f>
        <v>286.15</v>
      </c>
      <c r="D506" s="8">
        <f>SUM(D505)</f>
        <v>286.15</v>
      </c>
      <c r="E506" s="8">
        <f>SUM(E505)</f>
        <v>0</v>
      </c>
      <c r="F506" s="7"/>
      <c r="G506" s="20"/>
    </row>
    <row r="507" spans="1:7" ht="12.75">
      <c r="A507" s="15" t="s">
        <v>8</v>
      </c>
      <c r="B507" s="5" t="s">
        <v>4</v>
      </c>
      <c r="C507" s="6">
        <v>8636.27</v>
      </c>
      <c r="D507" s="6">
        <v>8636.27</v>
      </c>
      <c r="E507" s="6">
        <f t="shared" si="7"/>
        <v>0</v>
      </c>
      <c r="F507" s="5" t="s">
        <v>175</v>
      </c>
      <c r="G507" s="16" t="s">
        <v>176</v>
      </c>
    </row>
    <row r="508" spans="1:7" ht="12.75">
      <c r="A508" s="17" t="s">
        <v>8</v>
      </c>
      <c r="B508" s="1" t="s">
        <v>4</v>
      </c>
      <c r="C508" s="2">
        <v>3383.9</v>
      </c>
      <c r="D508" s="2">
        <v>3383.9</v>
      </c>
      <c r="E508" s="2">
        <f t="shared" si="7"/>
        <v>0</v>
      </c>
      <c r="F508" s="1" t="s">
        <v>175</v>
      </c>
      <c r="G508" s="18" t="s">
        <v>176</v>
      </c>
    </row>
    <row r="509" spans="1:7" ht="12.75">
      <c r="A509" s="17" t="s">
        <v>8</v>
      </c>
      <c r="B509" s="1" t="s">
        <v>4</v>
      </c>
      <c r="C509" s="2">
        <v>63753.99</v>
      </c>
      <c r="D509" s="2">
        <v>63753.99</v>
      </c>
      <c r="E509" s="2">
        <f t="shared" si="7"/>
        <v>0</v>
      </c>
      <c r="F509" s="1" t="s">
        <v>175</v>
      </c>
      <c r="G509" s="18" t="s">
        <v>176</v>
      </c>
    </row>
    <row r="510" spans="1:7" ht="12.75">
      <c r="A510" s="17" t="s">
        <v>9</v>
      </c>
      <c r="B510" s="1" t="s">
        <v>4</v>
      </c>
      <c r="C510" s="2">
        <v>14724.11</v>
      </c>
      <c r="D510" s="2">
        <v>9465.11</v>
      </c>
      <c r="E510" s="2">
        <f t="shared" si="7"/>
        <v>5259</v>
      </c>
      <c r="F510" s="1" t="s">
        <v>175</v>
      </c>
      <c r="G510" s="18" t="s">
        <v>176</v>
      </c>
    </row>
    <row r="511" spans="1:7" ht="12.75">
      <c r="A511" s="17" t="s">
        <v>9</v>
      </c>
      <c r="B511" s="1" t="s">
        <v>4</v>
      </c>
      <c r="C511" s="2">
        <v>626.44</v>
      </c>
      <c r="D511" s="2">
        <v>626.44</v>
      </c>
      <c r="E511" s="2">
        <f t="shared" si="7"/>
        <v>0</v>
      </c>
      <c r="F511" s="1" t="s">
        <v>175</v>
      </c>
      <c r="G511" s="18" t="s">
        <v>176</v>
      </c>
    </row>
    <row r="512" spans="1:7" ht="12.75">
      <c r="A512" s="17" t="s">
        <v>9</v>
      </c>
      <c r="B512" s="1" t="s">
        <v>4</v>
      </c>
      <c r="C512" s="2">
        <v>219.39</v>
      </c>
      <c r="D512" s="2">
        <v>219.39</v>
      </c>
      <c r="E512" s="2">
        <f t="shared" si="7"/>
        <v>0</v>
      </c>
      <c r="F512" s="1" t="s">
        <v>175</v>
      </c>
      <c r="G512" s="18" t="s">
        <v>176</v>
      </c>
    </row>
    <row r="513" spans="1:7" ht="12.75">
      <c r="A513" s="17" t="s">
        <v>7</v>
      </c>
      <c r="B513" s="1" t="s">
        <v>4</v>
      </c>
      <c r="C513" s="2">
        <v>4994.38</v>
      </c>
      <c r="D513" s="2">
        <v>4994.38</v>
      </c>
      <c r="E513" s="2">
        <f t="shared" si="7"/>
        <v>0</v>
      </c>
      <c r="F513" s="1" t="s">
        <v>175</v>
      </c>
      <c r="G513" s="18" t="s">
        <v>176</v>
      </c>
    </row>
    <row r="514" spans="1:7" ht="12.75">
      <c r="A514" s="17" t="s">
        <v>7</v>
      </c>
      <c r="B514" s="1" t="s">
        <v>4</v>
      </c>
      <c r="C514" s="2">
        <v>2002.15</v>
      </c>
      <c r="D514" s="2">
        <v>2002.15</v>
      </c>
      <c r="E514" s="2">
        <f t="shared" si="7"/>
        <v>0</v>
      </c>
      <c r="F514" s="1" t="s">
        <v>175</v>
      </c>
      <c r="G514" s="18" t="s">
        <v>176</v>
      </c>
    </row>
    <row r="515" spans="1:7" ht="12.75">
      <c r="A515" s="17" t="s">
        <v>7</v>
      </c>
      <c r="B515" s="1" t="s">
        <v>4</v>
      </c>
      <c r="C515" s="2">
        <v>8462.17</v>
      </c>
      <c r="D515" s="2">
        <v>8462.17</v>
      </c>
      <c r="E515" s="2">
        <f t="shared" si="7"/>
        <v>0</v>
      </c>
      <c r="F515" s="1" t="s">
        <v>175</v>
      </c>
      <c r="G515" s="18" t="s">
        <v>176</v>
      </c>
    </row>
    <row r="516" spans="1:7" ht="12.75">
      <c r="A516" s="17" t="s">
        <v>7</v>
      </c>
      <c r="B516" s="1" t="s">
        <v>4</v>
      </c>
      <c r="C516" s="2">
        <v>65205.83</v>
      </c>
      <c r="D516" s="2">
        <v>65205.83</v>
      </c>
      <c r="E516" s="2">
        <f t="shared" si="7"/>
        <v>0</v>
      </c>
      <c r="F516" s="1" t="s">
        <v>175</v>
      </c>
      <c r="G516" s="18" t="s">
        <v>176</v>
      </c>
    </row>
    <row r="517" spans="1:7" ht="12.75">
      <c r="A517" s="17" t="s">
        <v>7</v>
      </c>
      <c r="B517" s="1" t="s">
        <v>4</v>
      </c>
      <c r="C517" s="2">
        <v>114.9</v>
      </c>
      <c r="D517" s="2">
        <v>114.9</v>
      </c>
      <c r="E517" s="2">
        <f t="shared" si="7"/>
        <v>0</v>
      </c>
      <c r="F517" s="1" t="s">
        <v>175</v>
      </c>
      <c r="G517" s="18" t="s">
        <v>176</v>
      </c>
    </row>
    <row r="518" spans="1:7" ht="12.75">
      <c r="A518" s="17" t="s">
        <v>7</v>
      </c>
      <c r="B518" s="1" t="s">
        <v>4</v>
      </c>
      <c r="C518" s="2">
        <v>845.47</v>
      </c>
      <c r="D518" s="2">
        <v>845.47</v>
      </c>
      <c r="E518" s="2">
        <f t="shared" si="7"/>
        <v>0</v>
      </c>
      <c r="F518" s="1" t="s">
        <v>175</v>
      </c>
      <c r="G518" s="18" t="s">
        <v>176</v>
      </c>
    </row>
    <row r="519" spans="1:7" ht="12.75">
      <c r="A519" s="17" t="s">
        <v>7</v>
      </c>
      <c r="B519" s="1" t="s">
        <v>4</v>
      </c>
      <c r="C519" s="2">
        <v>5102.76</v>
      </c>
      <c r="D519" s="2">
        <v>5102.76</v>
      </c>
      <c r="E519" s="2">
        <f t="shared" si="7"/>
        <v>0</v>
      </c>
      <c r="F519" s="1" t="s">
        <v>175</v>
      </c>
      <c r="G519" s="18" t="s">
        <v>176</v>
      </c>
    </row>
    <row r="520" spans="1:7" ht="12.75">
      <c r="A520" s="17" t="s">
        <v>7</v>
      </c>
      <c r="B520" s="1" t="s">
        <v>4</v>
      </c>
      <c r="C520" s="2">
        <v>80.49</v>
      </c>
      <c r="D520" s="2">
        <v>80.49</v>
      </c>
      <c r="E520" s="2">
        <f t="shared" si="7"/>
        <v>0</v>
      </c>
      <c r="F520" s="1" t="s">
        <v>175</v>
      </c>
      <c r="G520" s="18" t="s">
        <v>176</v>
      </c>
    </row>
    <row r="521" spans="1:7" ht="12.75">
      <c r="A521" s="17" t="s">
        <v>10</v>
      </c>
      <c r="B521" s="1" t="s">
        <v>4</v>
      </c>
      <c r="C521" s="2">
        <v>15458.35</v>
      </c>
      <c r="D521" s="2">
        <v>8897.35</v>
      </c>
      <c r="E521" s="2">
        <f t="shared" si="7"/>
        <v>6561</v>
      </c>
      <c r="F521" s="1" t="s">
        <v>175</v>
      </c>
      <c r="G521" s="18" t="s">
        <v>176</v>
      </c>
    </row>
    <row r="522" spans="1:7" ht="12.75">
      <c r="A522" s="17" t="s">
        <v>10</v>
      </c>
      <c r="B522" s="1" t="s">
        <v>4</v>
      </c>
      <c r="C522" s="2">
        <v>5766.22</v>
      </c>
      <c r="D522" s="2">
        <v>3106.22</v>
      </c>
      <c r="E522" s="2">
        <f aca="true" t="shared" si="8" ref="E522:E531">C522-D522</f>
        <v>2660.0000000000005</v>
      </c>
      <c r="F522" s="1" t="s">
        <v>175</v>
      </c>
      <c r="G522" s="18" t="s">
        <v>176</v>
      </c>
    </row>
    <row r="523" spans="1:7" ht="12.75">
      <c r="A523" s="17" t="s">
        <v>10</v>
      </c>
      <c r="B523" s="1" t="s">
        <v>4</v>
      </c>
      <c r="C523" s="2">
        <v>20865.45</v>
      </c>
      <c r="D523" s="2">
        <v>12141.45</v>
      </c>
      <c r="E523" s="2">
        <f t="shared" si="8"/>
        <v>8724</v>
      </c>
      <c r="F523" s="1" t="s">
        <v>175</v>
      </c>
      <c r="G523" s="18" t="s">
        <v>176</v>
      </c>
    </row>
    <row r="524" spans="1:7" ht="12.75">
      <c r="A524" s="17" t="s">
        <v>10</v>
      </c>
      <c r="B524" s="1" t="s">
        <v>4</v>
      </c>
      <c r="C524" s="2">
        <v>301816.22</v>
      </c>
      <c r="D524" s="2">
        <v>180711.22</v>
      </c>
      <c r="E524" s="2">
        <f t="shared" si="8"/>
        <v>121104.99999999997</v>
      </c>
      <c r="F524" s="1" t="s">
        <v>175</v>
      </c>
      <c r="G524" s="18" t="s">
        <v>176</v>
      </c>
    </row>
    <row r="525" spans="1:7" ht="12.75">
      <c r="A525" s="17" t="s">
        <v>10</v>
      </c>
      <c r="B525" s="1" t="s">
        <v>4</v>
      </c>
      <c r="C525" s="2">
        <v>4668.15</v>
      </c>
      <c r="D525" s="2">
        <v>4668.15</v>
      </c>
      <c r="E525" s="2">
        <f t="shared" si="8"/>
        <v>0</v>
      </c>
      <c r="F525" s="1" t="s">
        <v>175</v>
      </c>
      <c r="G525" s="18" t="s">
        <v>176</v>
      </c>
    </row>
    <row r="526" spans="1:7" ht="13.5" thickBot="1">
      <c r="A526" s="19" t="s">
        <v>262</v>
      </c>
      <c r="B526" s="7"/>
      <c r="C526" s="8">
        <f>SUM(C507:C525)</f>
        <v>526726.64</v>
      </c>
      <c r="D526" s="8">
        <f>SUM(D507:D525)</f>
        <v>382417.64</v>
      </c>
      <c r="E526" s="8">
        <f>SUM(E507:E525)</f>
        <v>144308.99999999997</v>
      </c>
      <c r="F526" s="7"/>
      <c r="G526" s="20"/>
    </row>
    <row r="527" spans="1:7" ht="12.75">
      <c r="A527" s="15" t="s">
        <v>8</v>
      </c>
      <c r="B527" s="5" t="s">
        <v>4</v>
      </c>
      <c r="C527" s="6">
        <v>813.96</v>
      </c>
      <c r="D527" s="6">
        <v>813.96</v>
      </c>
      <c r="E527" s="6">
        <f t="shared" si="8"/>
        <v>0</v>
      </c>
      <c r="F527" s="5" t="s">
        <v>177</v>
      </c>
      <c r="G527" s="16" t="s">
        <v>178</v>
      </c>
    </row>
    <row r="528" spans="1:7" ht="12.75">
      <c r="A528" s="17" t="s">
        <v>7</v>
      </c>
      <c r="B528" s="1" t="s">
        <v>4</v>
      </c>
      <c r="C528" s="2">
        <v>858.08</v>
      </c>
      <c r="D528" s="2">
        <v>858.08</v>
      </c>
      <c r="E528" s="2">
        <f t="shared" si="8"/>
        <v>0</v>
      </c>
      <c r="F528" s="1" t="s">
        <v>177</v>
      </c>
      <c r="G528" s="18" t="s">
        <v>178</v>
      </c>
    </row>
    <row r="529" spans="1:7" ht="12.75">
      <c r="A529" s="17" t="s">
        <v>10</v>
      </c>
      <c r="B529" s="1" t="s">
        <v>4</v>
      </c>
      <c r="C529" s="2">
        <v>1052.14</v>
      </c>
      <c r="D529" s="2">
        <v>1052.14</v>
      </c>
      <c r="E529" s="2">
        <f t="shared" si="8"/>
        <v>0</v>
      </c>
      <c r="F529" s="1" t="s">
        <v>177</v>
      </c>
      <c r="G529" s="18" t="s">
        <v>178</v>
      </c>
    </row>
    <row r="530" spans="1:7" ht="13.5" thickBot="1">
      <c r="A530" s="19" t="s">
        <v>263</v>
      </c>
      <c r="B530" s="7"/>
      <c r="C530" s="8">
        <f>SUM(C527:C529)</f>
        <v>2724.1800000000003</v>
      </c>
      <c r="D530" s="8">
        <f>SUM(D527:D529)</f>
        <v>2724.1800000000003</v>
      </c>
      <c r="E530" s="8">
        <f>SUM(E527:E529)</f>
        <v>0</v>
      </c>
      <c r="F530" s="7"/>
      <c r="G530" s="20"/>
    </row>
    <row r="531" spans="1:7" ht="12.75">
      <c r="A531" s="15" t="s">
        <v>7</v>
      </c>
      <c r="B531" s="5" t="s">
        <v>4</v>
      </c>
      <c r="C531" s="6">
        <v>325.55</v>
      </c>
      <c r="D531" s="6">
        <v>325.55</v>
      </c>
      <c r="E531" s="6">
        <f t="shared" si="8"/>
        <v>0</v>
      </c>
      <c r="F531" s="5" t="s">
        <v>180</v>
      </c>
      <c r="G531" s="16" t="s">
        <v>179</v>
      </c>
    </row>
    <row r="532" spans="1:7" ht="13.5" thickBot="1">
      <c r="A532" s="19" t="s">
        <v>264</v>
      </c>
      <c r="B532" s="7"/>
      <c r="C532" s="8">
        <f>SUM(C531)</f>
        <v>325.55</v>
      </c>
      <c r="D532" s="8">
        <f>SUM(D531)</f>
        <v>325.55</v>
      </c>
      <c r="E532" s="8">
        <f>SUM(E531)</f>
        <v>0</v>
      </c>
      <c r="F532" s="7"/>
      <c r="G532" s="20"/>
    </row>
    <row r="533" spans="1:7" ht="13.5" thickBot="1">
      <c r="A533" s="23" t="s">
        <v>265</v>
      </c>
      <c r="B533" s="24"/>
      <c r="C533" s="25">
        <f>SUM(C9:C532)/2</f>
        <v>5196788.520000001</v>
      </c>
      <c r="D533" s="25">
        <f>SUM(D9:D532)/2</f>
        <v>3822485.420000001</v>
      </c>
      <c r="E533" s="25">
        <f>SUM(E9:E532)/2</f>
        <v>1374303.1</v>
      </c>
      <c r="F533" s="24"/>
      <c r="G533" s="26"/>
    </row>
    <row r="536" spans="1:6" ht="12.75">
      <c r="A536" s="27"/>
      <c r="B536" s="29"/>
      <c r="C536" s="29"/>
      <c r="D536" s="29"/>
      <c r="E536" s="29"/>
      <c r="F536" s="29"/>
    </row>
    <row r="537" spans="1:6" ht="12.75">
      <c r="A537" s="27"/>
      <c r="B537" s="29"/>
      <c r="C537" s="29"/>
      <c r="D537" s="29"/>
      <c r="E537" s="29"/>
      <c r="F537" s="29"/>
    </row>
    <row r="538" spans="2:6" ht="12.75">
      <c r="B538" s="29"/>
      <c r="C538" s="29"/>
      <c r="D538" s="29"/>
      <c r="E538" s="29"/>
      <c r="F538" s="29"/>
    </row>
    <row r="543" ht="12.75">
      <c r="G543" s="27"/>
    </row>
    <row r="544" ht="12.75">
      <c r="G544" s="27"/>
    </row>
  </sheetData>
  <sheetProtection/>
  <mergeCells count="7">
    <mergeCell ref="A5:G5"/>
    <mergeCell ref="B536:C536"/>
    <mergeCell ref="B537:C537"/>
    <mergeCell ref="B538:C538"/>
    <mergeCell ref="D536:F536"/>
    <mergeCell ref="D537:F537"/>
    <mergeCell ref="D538:F538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2019-03-20T08:25:46Z</cp:lastPrinted>
  <dcterms:modified xsi:type="dcterms:W3CDTF">2019-03-21T07:41:06Z</dcterms:modified>
  <cp:category/>
  <cp:version/>
  <cp:contentType/>
  <cp:contentStatus/>
</cp:coreProperties>
</file>